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 " sheetId="2" r:id="rId2"/>
  </sheets>
  <definedNames>
    <definedName name="_xlnm.Print_Area" localSheetId="1">'отчет 1 полугодие 2012 '!$A$1:$J$53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<sst xmlns="http://schemas.openxmlformats.org/spreadsheetml/2006/main" count="132" uniqueCount="110">
  <si>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</si>
  <si>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</si>
  <si>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</si>
  <si>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</si>
  <si>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</si>
  <si>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</si>
  <si>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</si>
  <si>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</si>
  <si>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</si>
  <si>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</si>
  <si>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</si>
  <si>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</si>
  <si>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</si>
  <si>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</si>
  <si>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</si>
  <si>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</si>
  <si>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</si>
  <si>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</si>
  <si>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</si>
  <si>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</si>
  <si>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</si>
  <si>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</si>
  <si>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</si>
  <si>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</si>
  <si>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</si>
  <si>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</si>
  <si>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</si>
  <si>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</si>
  <si>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</si>
  <si>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</si>
  <si>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</si>
  <si>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</si>
  <si>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</si>
  <si>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</si>
  <si>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</si>
  <si>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</si>
  <si>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</si>
  <si>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</si>
  <si>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</si>
  <si>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</si>
  <si>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</si>
  <si>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</si>
  <si>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</si>
  <si>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</si>
  <si>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</si>
  <si>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</si>
  <si>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</si>
  <si>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</si>
  <si>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</si>
  <si>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</si>
  <si>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 xml:space="preserve"> ул.Докучаева,54</t>
  </si>
  <si>
    <t>4.2.</t>
  </si>
  <si>
    <t>4.3.</t>
  </si>
  <si>
    <t xml:space="preserve"> Текущий ремонт общего имущества </t>
  </si>
  <si>
    <t xml:space="preserve">Капитальный ремонт </t>
  </si>
  <si>
    <t>Долг на 01.01.12 г.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</si>
  <si>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</si>
  <si>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</si>
  <si>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</si>
  <si>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</si>
  <si>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</si>
  <si>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</si>
  <si>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</si>
  <si>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</si>
  <si>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</si>
  <si>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</si>
  <si>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</si>
  <si>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</si>
  <si>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</si>
  <si>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</si>
  <si>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</si>
  <si>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</si>
  <si>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</si>
  <si>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</si>
  <si>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</si>
  <si>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</si>
  <si>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</si>
  <si>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</si>
  <si>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</si>
  <si>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</si>
  <si>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</si>
  <si>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</si>
  <si>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</si>
  <si>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</si>
  <si>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</si>
  <si>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</si>
  <si>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</si>
  <si>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</si>
  <si>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</si>
  <si>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</si>
  <si>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</si>
  <si>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</si>
  <si>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</si>
  <si>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</si>
  <si>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</si>
  <si>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</si>
  <si>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</si>
  <si>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</si>
  <si>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</si>
  <si>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</si>
  <si>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</si>
  <si>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</si>
  <si>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</si>
  <si>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</si>
  <si>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</si>
  <si>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 xml:space="preserve">Финансовый результат за 1 полугодие 2012 г. (+ экономия,- перерасход)                                                      </t>
  </si>
  <si>
    <t>ОТЧЕТ
за  1 полугодие 2012 г. о выполненнии условий  договора управления  от 01.01.10 г
по адресу:   ул.Докучаева,54</t>
  </si>
  <si>
    <t>Начислено населению за 1 полугодие 2012 года</t>
  </si>
  <si>
    <t>Оплачено населением за 1 полугодие 2012 года</t>
  </si>
  <si>
    <t>Долг на 01.07.12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</si>
</sst>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9" fontId="10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9" sqref="B9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5" customWidth="1"/>
    <col min="34" max="16384" width="9.00390625" style="24" customWidth="1"/>
  </cols>
  <sheetData>
    <row r="1" spans="1:6" ht="18.75">
      <c r="A1" s="127" t="s">
        <v>56</v>
      </c>
      <c r="B1" s="127"/>
      <c r="C1" s="127"/>
      <c r="D1" s="127"/>
      <c r="E1" s="127"/>
      <c r="F1" s="127"/>
    </row>
    <row r="3" spans="1:6" ht="33.75" customHeight="1">
      <c r="A3" s="125" t="s">
        <v>57</v>
      </c>
      <c r="B3" s="125"/>
      <c r="C3" s="125"/>
      <c r="D3" s="125"/>
      <c r="E3" s="125"/>
      <c r="F3" s="125"/>
    </row>
    <row r="5" spans="1:3" ht="15.75">
      <c r="A5" s="128" t="s">
        <v>58</v>
      </c>
      <c r="B5" s="128" t="s">
        <v>59</v>
      </c>
      <c r="C5" s="86" t="s">
        <v>60</v>
      </c>
    </row>
    <row r="6" spans="1:3" ht="15.75">
      <c r="A6" s="129"/>
      <c r="B6" s="129"/>
      <c r="C6" s="87" t="s">
        <v>61</v>
      </c>
    </row>
    <row r="7" spans="1:3" ht="15.75">
      <c r="A7" s="130"/>
      <c r="B7" s="130"/>
      <c r="C7" s="88"/>
    </row>
    <row r="8" spans="1:3" ht="47.25">
      <c r="A8" s="89" t="s">
        <v>62</v>
      </c>
      <c r="B8" s="90" t="s">
        <v>63</v>
      </c>
      <c r="C8" s="91">
        <v>0.02</v>
      </c>
    </row>
    <row r="9" spans="1:3" ht="110.25">
      <c r="A9" s="89" t="s">
        <v>64</v>
      </c>
      <c r="B9" s="90" t="s">
        <v>65</v>
      </c>
      <c r="C9" s="91">
        <v>0.02</v>
      </c>
    </row>
    <row r="11" spans="1:6" ht="29.25" customHeight="1">
      <c r="A11" s="125" t="s">
        <v>66</v>
      </c>
      <c r="B11" s="125"/>
      <c r="C11" s="125"/>
      <c r="D11" s="125"/>
      <c r="E11" s="125"/>
      <c r="F11" s="125"/>
    </row>
    <row r="13" spans="1:4" ht="47.25">
      <c r="A13" s="92" t="s">
        <v>67</v>
      </c>
      <c r="B13" s="92" t="s">
        <v>68</v>
      </c>
      <c r="C13" s="92" t="s">
        <v>69</v>
      </c>
      <c r="D13" s="92" t="s">
        <v>70</v>
      </c>
    </row>
    <row r="14" spans="1:4" ht="31.5">
      <c r="A14" s="89" t="s">
        <v>62</v>
      </c>
      <c r="B14" s="90" t="s">
        <v>71</v>
      </c>
      <c r="C14" s="90" t="s">
        <v>72</v>
      </c>
      <c r="D14" s="91">
        <v>0.01</v>
      </c>
    </row>
    <row r="15" spans="1:4" ht="31.5">
      <c r="A15" s="89" t="s">
        <v>64</v>
      </c>
      <c r="B15" s="90" t="s">
        <v>73</v>
      </c>
      <c r="C15" s="90" t="s">
        <v>74</v>
      </c>
      <c r="D15" s="93">
        <v>0.005</v>
      </c>
    </row>
    <row r="16" spans="1:4" ht="31.5">
      <c r="A16" s="89" t="s">
        <v>75</v>
      </c>
      <c r="B16" s="90" t="s">
        <v>76</v>
      </c>
      <c r="C16" s="90" t="s">
        <v>77</v>
      </c>
      <c r="D16" s="93">
        <v>0.005</v>
      </c>
    </row>
    <row r="17" spans="1:4" ht="31.5">
      <c r="A17" s="89" t="s">
        <v>78</v>
      </c>
      <c r="B17" s="90" t="s">
        <v>79</v>
      </c>
      <c r="C17" s="90" t="s">
        <v>80</v>
      </c>
      <c r="D17" s="93">
        <v>0.005</v>
      </c>
    </row>
    <row r="19" spans="1:6" ht="36.75" customHeight="1">
      <c r="A19" s="125" t="s">
        <v>81</v>
      </c>
      <c r="B19" s="125"/>
      <c r="C19" s="125"/>
      <c r="D19" s="125"/>
      <c r="E19" s="125"/>
      <c r="F19" s="125"/>
    </row>
    <row r="21" spans="1:3" ht="31.5">
      <c r="A21" s="94" t="s">
        <v>58</v>
      </c>
      <c r="B21" s="94" t="s">
        <v>68</v>
      </c>
      <c r="C21" s="94" t="s">
        <v>69</v>
      </c>
    </row>
    <row r="22" spans="1:3" ht="126">
      <c r="A22" s="89" t="s">
        <v>62</v>
      </c>
      <c r="B22" s="90" t="s">
        <v>82</v>
      </c>
      <c r="C22" s="90" t="s">
        <v>83</v>
      </c>
    </row>
    <row r="23" spans="1:3" ht="31.5">
      <c r="A23" s="89" t="s">
        <v>64</v>
      </c>
      <c r="B23" s="90" t="s">
        <v>84</v>
      </c>
      <c r="C23" s="90" t="s">
        <v>85</v>
      </c>
    </row>
    <row r="27" spans="1:6" ht="33.75" customHeight="1">
      <c r="A27" s="125" t="s">
        <v>86</v>
      </c>
      <c r="B27" s="125"/>
      <c r="C27" s="125"/>
      <c r="D27" s="125"/>
      <c r="E27" s="125"/>
      <c r="F27" s="125"/>
    </row>
    <row r="28" spans="1:6" ht="15.75">
      <c r="A28" s="95"/>
      <c r="B28" s="95"/>
      <c r="C28" s="95"/>
      <c r="D28" s="95"/>
      <c r="E28" s="95"/>
      <c r="F28" s="95"/>
    </row>
    <row r="29" spans="1:6" ht="47.25">
      <c r="A29" s="96" t="s">
        <v>87</v>
      </c>
      <c r="B29" s="96" t="s">
        <v>88</v>
      </c>
      <c r="C29" s="96" t="s">
        <v>89</v>
      </c>
      <c r="D29" s="97" t="s">
        <v>90</v>
      </c>
      <c r="E29" s="98"/>
      <c r="F29" s="98"/>
    </row>
    <row r="30" spans="1:6" ht="15.75">
      <c r="A30" s="89"/>
      <c r="B30" s="89"/>
      <c r="C30" s="99"/>
      <c r="D30" s="100"/>
      <c r="E30" s="95"/>
      <c r="F30" s="95"/>
    </row>
    <row r="31" spans="1:6" ht="30.75" customHeight="1">
      <c r="A31" s="125" t="s">
        <v>91</v>
      </c>
      <c r="B31" s="125"/>
      <c r="C31" s="125"/>
      <c r="D31" s="125"/>
      <c r="E31" s="125"/>
      <c r="F31" s="125"/>
    </row>
    <row r="32" spans="1:6" ht="15.75">
      <c r="A32" s="95"/>
      <c r="B32" s="95"/>
      <c r="C32" s="95"/>
      <c r="D32" s="95"/>
      <c r="E32" s="95"/>
      <c r="F32" s="95"/>
    </row>
    <row r="33" spans="1:6" ht="47.25" customHeight="1">
      <c r="A33" s="96" t="s">
        <v>87</v>
      </c>
      <c r="B33" s="96" t="s">
        <v>92</v>
      </c>
      <c r="C33" s="96" t="s">
        <v>93</v>
      </c>
      <c r="D33" s="101" t="s">
        <v>94</v>
      </c>
      <c r="E33" s="124" t="s">
        <v>95</v>
      </c>
      <c r="F33" s="124"/>
    </row>
    <row r="34" spans="1:6" ht="15.75">
      <c r="A34" s="89"/>
      <c r="B34" s="89"/>
      <c r="C34" s="99"/>
      <c r="D34" s="102"/>
      <c r="E34" s="123"/>
      <c r="F34" s="123"/>
    </row>
    <row r="35" spans="1:6" ht="15.75">
      <c r="A35" s="103"/>
      <c r="B35" s="103"/>
      <c r="C35" s="104"/>
      <c r="D35" s="104"/>
      <c r="E35" s="105"/>
      <c r="F35" s="105"/>
    </row>
    <row r="36" spans="1:6" ht="30.75" customHeight="1">
      <c r="A36" s="125" t="s">
        <v>96</v>
      </c>
      <c r="B36" s="125"/>
      <c r="C36" s="125"/>
      <c r="D36" s="125"/>
      <c r="E36" s="125"/>
      <c r="F36" s="125"/>
    </row>
    <row r="38" spans="1:6" ht="71.25" customHeight="1">
      <c r="A38" s="96" t="s">
        <v>87</v>
      </c>
      <c r="B38" s="106" t="s">
        <v>97</v>
      </c>
      <c r="C38" s="126" t="s">
        <v>98</v>
      </c>
      <c r="D38" s="126"/>
      <c r="E38" s="126" t="s">
        <v>99</v>
      </c>
      <c r="F38" s="126"/>
    </row>
    <row r="39" spans="1:6" ht="15.75">
      <c r="A39" s="89"/>
      <c r="B39" s="107"/>
      <c r="C39" s="124"/>
      <c r="D39" s="124"/>
      <c r="E39" s="123"/>
      <c r="F39" s="123"/>
    </row>
    <row r="41" spans="1:6" ht="32.25" customHeight="1">
      <c r="A41" s="125" t="s">
        <v>100</v>
      </c>
      <c r="B41" s="125"/>
      <c r="C41" s="125"/>
      <c r="D41" s="125"/>
      <c r="E41" s="125"/>
      <c r="F41" s="125"/>
    </row>
    <row r="43" spans="1:6" ht="35.25" customHeight="1">
      <c r="A43" s="96" t="s">
        <v>87</v>
      </c>
      <c r="B43" s="96" t="s">
        <v>101</v>
      </c>
      <c r="C43" s="96" t="s">
        <v>102</v>
      </c>
      <c r="D43" s="101" t="s">
        <v>103</v>
      </c>
      <c r="E43" s="124" t="s">
        <v>104</v>
      </c>
      <c r="F43" s="124"/>
    </row>
    <row r="44" spans="1:6" ht="15.75">
      <c r="A44" s="89"/>
      <c r="B44" s="89"/>
      <c r="C44" s="99"/>
      <c r="D44" s="102"/>
      <c r="E44" s="123"/>
      <c r="F44" s="123"/>
    </row>
    <row r="122" ht="15.75">
      <c r="A122" s="108"/>
    </row>
    <row r="124" ht="15.75">
      <c r="A124" s="108"/>
    </row>
    <row r="126" ht="15.75">
      <c r="A126" s="108"/>
    </row>
    <row r="128" ht="15.75">
      <c r="A128" s="108"/>
    </row>
    <row r="130" ht="15.75">
      <c r="A130" s="108"/>
    </row>
    <row r="132" ht="15.75">
      <c r="A132" s="108"/>
    </row>
    <row r="134" ht="15.75">
      <c r="A134" s="108"/>
    </row>
    <row r="136" ht="15.75">
      <c r="A136" s="108"/>
    </row>
    <row r="138" ht="15.75">
      <c r="A138" s="108"/>
    </row>
    <row r="140" ht="15.75">
      <c r="A140" s="108"/>
    </row>
    <row r="142" ht="15.75">
      <c r="A142" s="108"/>
    </row>
    <row r="144" ht="15.75">
      <c r="A144" s="108"/>
    </row>
    <row r="146" ht="15.75">
      <c r="A146" s="108"/>
    </row>
    <row r="148" ht="15.75">
      <c r="A148" s="108"/>
    </row>
    <row r="150" ht="15.75">
      <c r="A150" s="108"/>
    </row>
    <row r="152" ht="15.75">
      <c r="A152" s="108"/>
    </row>
    <row r="154" ht="15.75">
      <c r="A154" s="108"/>
    </row>
    <row r="156" ht="15.75">
      <c r="A156" s="108"/>
    </row>
    <row r="158" ht="15.75">
      <c r="A158" s="108"/>
    </row>
    <row r="160" ht="15.75">
      <c r="A160" s="108"/>
    </row>
    <row r="162" ht="15.75">
      <c r="A162" s="108"/>
    </row>
    <row r="164" ht="15.75">
      <c r="A164" s="108"/>
    </row>
    <row r="166" ht="15.75">
      <c r="A166" s="108"/>
    </row>
    <row r="168" spans="1:33" s="110" customFormat="1" ht="15.75">
      <c r="A168" s="109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</row>
    <row r="169" spans="7:33" s="110" customFormat="1" ht="15.75"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</row>
    <row r="170" spans="1:33" s="110" customFormat="1" ht="15.75">
      <c r="A170" s="111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</row>
    <row r="171" spans="7:33" s="110" customFormat="1" ht="15.75"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</row>
    <row r="172" spans="1:33" s="110" customFormat="1" ht="15.75">
      <c r="A172" s="112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</row>
    <row r="173" spans="7:33" s="110" customFormat="1" ht="15.75"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</row>
    <row r="174" spans="1:33" s="110" customFormat="1" ht="15.75">
      <c r="A174" s="111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</row>
    <row r="175" spans="7:33" s="110" customFormat="1" ht="15.75"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</row>
    <row r="176" spans="1:33" s="110" customFormat="1" ht="15.75">
      <c r="A176" s="111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</row>
    <row r="177" spans="7:33" s="110" customFormat="1" ht="15.75"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</row>
    <row r="178" spans="1:33" s="110" customFormat="1" ht="60" customHeight="1">
      <c r="A178" s="113"/>
      <c r="B178" s="113"/>
      <c r="C178" s="113"/>
      <c r="D178" s="113"/>
      <c r="E178" s="104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</row>
    <row r="179" spans="1:33" s="110" customFormat="1" ht="15.75">
      <c r="A179" s="113"/>
      <c r="B179" s="113"/>
      <c r="C179" s="113"/>
      <c r="D179" s="113"/>
      <c r="E179" s="104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</row>
    <row r="180" spans="1:33" s="110" customFormat="1" ht="15.75">
      <c r="A180" s="114"/>
      <c r="B180" s="113"/>
      <c r="C180" s="113"/>
      <c r="D180" s="113"/>
      <c r="E180" s="104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</row>
    <row r="181" spans="1:33" s="110" customFormat="1" ht="15.75">
      <c r="A181" s="114"/>
      <c r="B181" s="113"/>
      <c r="C181" s="113"/>
      <c r="D181" s="113"/>
      <c r="E181" s="104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</row>
    <row r="182" spans="7:33" s="110" customFormat="1" ht="15.75"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</row>
    <row r="183" spans="1:33" s="110" customFormat="1" ht="15.75">
      <c r="A183" s="111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</row>
    <row r="184" spans="7:33" s="110" customFormat="1" ht="15.75"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</row>
    <row r="185" spans="1:33" s="110" customFormat="1" ht="15.75">
      <c r="A185" s="111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</row>
    <row r="186" spans="7:33" s="110" customFormat="1" ht="15.75"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</row>
    <row r="187" spans="1:33" s="110" customFormat="1" ht="21.75" customHeight="1">
      <c r="A187" s="113"/>
      <c r="B187" s="113"/>
      <c r="C187" s="113"/>
      <c r="D187" s="113"/>
      <c r="E187" s="104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</row>
    <row r="188" spans="1:33" s="110" customFormat="1" ht="15.75">
      <c r="A188" s="113"/>
      <c r="B188" s="113"/>
      <c r="C188" s="113"/>
      <c r="D188" s="113"/>
      <c r="E188" s="104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</row>
    <row r="189" spans="1:33" s="110" customFormat="1" ht="15.75">
      <c r="A189" s="113"/>
      <c r="B189" s="113"/>
      <c r="C189" s="113"/>
      <c r="D189" s="113"/>
      <c r="E189" s="104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</row>
    <row r="190" spans="1:33" s="110" customFormat="1" ht="15.75">
      <c r="A190" s="113"/>
      <c r="B190" s="113"/>
      <c r="C190" s="113"/>
      <c r="D190" s="113"/>
      <c r="E190" s="104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</row>
    <row r="191" spans="7:33" s="110" customFormat="1" ht="15.75"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</row>
    <row r="192" spans="1:33" s="110" customFormat="1" ht="15.75">
      <c r="A192" s="111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</row>
    <row r="193" spans="7:33" s="110" customFormat="1" ht="15.75"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</row>
    <row r="194" spans="1:33" s="110" customFormat="1" ht="15.75">
      <c r="A194" s="111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</row>
    <row r="195" spans="7:33" s="110" customFormat="1" ht="15.75"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</row>
    <row r="196" spans="1:33" s="110" customFormat="1" ht="15.75">
      <c r="A196" s="111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</row>
    <row r="197" spans="7:33" s="110" customFormat="1" ht="15.75"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</row>
    <row r="198" spans="1:33" s="110" customFormat="1" ht="15.75">
      <c r="A198" s="111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</row>
    <row r="199" spans="7:33" s="110" customFormat="1" ht="15.75"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</row>
    <row r="200" spans="1:33" s="110" customFormat="1" ht="15.75">
      <c r="A200" s="111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</row>
    <row r="201" spans="7:33" s="110" customFormat="1" ht="15.75"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</row>
    <row r="202" spans="1:33" s="110" customFormat="1" ht="15.75">
      <c r="A202" s="111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</row>
    <row r="203" spans="7:33" s="110" customFormat="1" ht="15.75"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</row>
    <row r="204" spans="1:33" s="110" customFormat="1" ht="15.75">
      <c r="A204" s="111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</row>
    <row r="205" spans="7:33" s="110" customFormat="1" ht="15.75"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</row>
    <row r="206" spans="1:33" s="110" customFormat="1" ht="15.75">
      <c r="A206" s="111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</row>
    <row r="207" spans="7:33" s="110" customFormat="1" ht="15.75"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</row>
    <row r="208" spans="1:33" s="110" customFormat="1" ht="15.75">
      <c r="A208" s="111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</row>
    <row r="209" spans="7:33" s="110" customFormat="1" ht="15.75"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</row>
    <row r="210" spans="1:33" s="110" customFormat="1" ht="15.75">
      <c r="A210" s="111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</row>
    <row r="211" spans="7:33" s="110" customFormat="1" ht="15.75"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</row>
    <row r="212" spans="1:33" s="110" customFormat="1" ht="15.75">
      <c r="A212" s="111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</row>
    <row r="213" spans="7:33" s="110" customFormat="1" ht="15.75"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</row>
    <row r="214" spans="1:33" s="110" customFormat="1" ht="15.75">
      <c r="A214" s="111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</row>
    <row r="215" spans="7:33" s="110" customFormat="1" ht="15.75"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</row>
    <row r="216" spans="1:33" s="110" customFormat="1" ht="15.75">
      <c r="A216" s="111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</row>
    <row r="217" spans="7:33" s="110" customFormat="1" ht="15.75"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</row>
    <row r="218" spans="1:33" s="110" customFormat="1" ht="15.75">
      <c r="A218" s="111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</row>
    <row r="219" spans="7:33" s="110" customFormat="1" ht="15.75"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</row>
    <row r="220" spans="1:33" s="110" customFormat="1" ht="15.75">
      <c r="A220" s="111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</row>
    <row r="221" spans="7:33" s="110" customFormat="1" ht="15.75"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</row>
    <row r="222" spans="1:33" s="110" customFormat="1" ht="15.75">
      <c r="A222" s="111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</row>
    <row r="223" spans="7:33" s="110" customFormat="1" ht="15.75"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</row>
    <row r="224" spans="1:33" s="110" customFormat="1" ht="15.75">
      <c r="A224" s="111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</row>
    <row r="225" spans="7:33" s="110" customFormat="1" ht="15.75"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</row>
    <row r="226" spans="1:33" s="110" customFormat="1" ht="15.75">
      <c r="A226" s="113"/>
      <c r="B226" s="113"/>
      <c r="C226" s="113"/>
      <c r="D226" s="113"/>
      <c r="E226" s="113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</row>
    <row r="227" spans="1:33" s="110" customFormat="1" ht="15.75">
      <c r="A227" s="114"/>
      <c r="B227" s="113"/>
      <c r="C227" s="113"/>
      <c r="D227" s="113"/>
      <c r="E227" s="113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</row>
    <row r="228" spans="7:33" s="110" customFormat="1" ht="15.75"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</row>
    <row r="229" spans="1:33" s="110" customFormat="1" ht="15.75">
      <c r="A229" s="109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</row>
    <row r="230" spans="7:33" s="110" customFormat="1" ht="15.75"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</row>
    <row r="231" spans="1:33" s="110" customFormat="1" ht="15.75">
      <c r="A231" s="111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</row>
    <row r="232" spans="7:33" s="110" customFormat="1" ht="15.75"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</row>
    <row r="233" spans="1:33" s="110" customFormat="1" ht="15.75">
      <c r="A233" s="111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</row>
    <row r="234" spans="7:33" s="110" customFormat="1" ht="15.75"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</row>
    <row r="235" spans="1:33" s="110" customFormat="1" ht="15.75">
      <c r="A235" s="111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</row>
    <row r="236" spans="7:33" s="110" customFormat="1" ht="15.75"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</row>
    <row r="237" spans="1:33" s="110" customFormat="1" ht="15.75">
      <c r="A237" s="109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</row>
    <row r="238" spans="7:33" s="110" customFormat="1" ht="15.75"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</row>
    <row r="239" spans="1:33" s="110" customFormat="1" ht="15.75">
      <c r="A239" s="111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</row>
    <row r="240" spans="7:33" s="110" customFormat="1" ht="15.75"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</row>
    <row r="241" spans="1:33" s="110" customFormat="1" ht="15.75">
      <c r="A241" s="111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</row>
    <row r="242" spans="7:33" s="110" customFormat="1" ht="15.75"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</row>
    <row r="243" spans="1:33" s="110" customFormat="1" ht="15.75">
      <c r="A243" s="111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</row>
    <row r="244" spans="7:33" s="110" customFormat="1" ht="15.75"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</row>
    <row r="245" spans="1:33" s="110" customFormat="1" ht="15.75">
      <c r="A245" s="111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</row>
    <row r="246" spans="7:33" s="110" customFormat="1" ht="15.75"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</row>
    <row r="247" spans="1:33" s="110" customFormat="1" ht="15.75">
      <c r="A247" s="111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</row>
    <row r="248" spans="7:33" s="110" customFormat="1" ht="15.75"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</row>
    <row r="249" spans="1:33" s="110" customFormat="1" ht="15.75">
      <c r="A249" s="113"/>
      <c r="B249" s="113"/>
      <c r="C249" s="113"/>
      <c r="D249" s="113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</row>
    <row r="250" spans="1:33" s="110" customFormat="1" ht="15.75">
      <c r="A250" s="113"/>
      <c r="B250" s="113"/>
      <c r="C250" s="115"/>
      <c r="D250" s="113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</row>
    <row r="251" spans="7:33" s="110" customFormat="1" ht="15.75"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</row>
    <row r="252" spans="7:33" s="110" customFormat="1" ht="15.75"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</row>
    <row r="253" spans="7:33" s="110" customFormat="1" ht="15.75"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</row>
    <row r="254" spans="7:33" s="110" customFormat="1" ht="15.75"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</row>
    <row r="255" spans="7:33" s="110" customFormat="1" ht="15.75"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</row>
    <row r="256" spans="7:33" s="110" customFormat="1" ht="15.75"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</row>
    <row r="257" spans="7:33" s="110" customFormat="1" ht="15.75"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</row>
    <row r="258" spans="7:33" s="110" customFormat="1" ht="15.75"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</row>
    <row r="259" spans="7:33" s="110" customFormat="1" ht="15.75"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</row>
    <row r="260" spans="7:33" s="110" customFormat="1" ht="15.75"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</row>
    <row r="261" spans="7:33" s="110" customFormat="1" ht="15.75"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</row>
    <row r="262" spans="7:33" s="110" customFormat="1" ht="15.75"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</row>
    <row r="263" spans="7:33" s="110" customFormat="1" ht="15.75"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</row>
    <row r="264" spans="7:33" s="110" customFormat="1" ht="15.75"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</row>
    <row r="265" spans="7:33" s="110" customFormat="1" ht="15.75"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</row>
    <row r="266" spans="7:33" s="110" customFormat="1" ht="15.75"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</row>
    <row r="267" spans="7:33" s="110" customFormat="1" ht="15.75"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</row>
    <row r="268" spans="7:33" s="110" customFormat="1" ht="15.75"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</row>
    <row r="269" spans="7:33" s="110" customFormat="1" ht="15.75"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</row>
    <row r="270" spans="7:33" s="110" customFormat="1" ht="15.75"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</row>
    <row r="271" spans="7:33" s="110" customFormat="1" ht="15.75"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</row>
    <row r="272" spans="7:33" s="110" customFormat="1" ht="15.75"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</row>
    <row r="273" spans="7:33" s="110" customFormat="1" ht="15.75"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</row>
    <row r="274" spans="7:33" s="110" customFormat="1" ht="15.75"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</row>
    <row r="275" spans="7:33" s="110" customFormat="1" ht="15.75"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</row>
    <row r="276" spans="7:33" s="110" customFormat="1" ht="15.75"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</row>
    <row r="277" spans="7:33" s="110" customFormat="1" ht="15.75"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</row>
    <row r="278" spans="7:33" s="110" customFormat="1" ht="15.75"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</row>
    <row r="279" spans="7:33" s="110" customFormat="1" ht="15.75"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</row>
    <row r="280" spans="7:33" s="110" customFormat="1" ht="15.75"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</row>
    <row r="281" spans="7:33" s="110" customFormat="1" ht="15.75"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</row>
    <row r="282" spans="7:33" s="110" customFormat="1" ht="15.75"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</row>
    <row r="283" spans="7:33" s="110" customFormat="1" ht="15.75"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</row>
    <row r="284" spans="7:33" s="110" customFormat="1" ht="15.75"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</row>
    <row r="285" spans="7:33" s="110" customFormat="1" ht="15.75"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</row>
    <row r="286" spans="7:33" s="110" customFormat="1" ht="15.75"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</row>
    <row r="287" spans="7:33" s="110" customFormat="1" ht="15.75"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</row>
    <row r="288" spans="7:33" s="110" customFormat="1" ht="15.75"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</row>
    <row r="289" spans="7:33" s="110" customFormat="1" ht="15.75"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</row>
    <row r="290" spans="7:33" s="110" customFormat="1" ht="15.75"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</row>
    <row r="291" spans="7:33" s="110" customFormat="1" ht="15.75"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</row>
    <row r="292" spans="7:33" s="110" customFormat="1" ht="15.75"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</row>
    <row r="293" spans="7:33" s="110" customFormat="1" ht="15.75"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</row>
    <row r="294" spans="7:33" s="110" customFormat="1" ht="15.75"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</row>
    <row r="295" spans="7:33" s="110" customFormat="1" ht="15.75"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</row>
    <row r="296" spans="7:33" s="110" customFormat="1" ht="15.75"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</row>
    <row r="297" spans="7:33" s="110" customFormat="1" ht="15.75"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</row>
    <row r="298" spans="7:33" s="110" customFormat="1" ht="15.75"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</row>
    <row r="299" spans="7:33" s="110" customFormat="1" ht="15.75"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</row>
    <row r="300" spans="7:33" s="110" customFormat="1" ht="15.75"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</row>
    <row r="301" spans="7:33" s="110" customFormat="1" ht="15.75"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</row>
    <row r="302" spans="7:33" s="110" customFormat="1" ht="15.75"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</row>
    <row r="303" spans="7:33" s="110" customFormat="1" ht="15.75"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</row>
    <row r="304" spans="7:33" s="110" customFormat="1" ht="15.75"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</row>
    <row r="305" spans="7:33" s="110" customFormat="1" ht="15.75"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</row>
    <row r="306" spans="7:33" s="110" customFormat="1" ht="15.75"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</row>
    <row r="307" spans="7:33" s="110" customFormat="1" ht="15.75"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</row>
    <row r="308" spans="7:33" s="110" customFormat="1" ht="15.75"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</row>
    <row r="309" spans="7:33" s="110" customFormat="1" ht="15.75"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</row>
    <row r="310" spans="7:33" s="110" customFormat="1" ht="15.75"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</row>
    <row r="311" spans="7:33" s="110" customFormat="1" ht="15.75"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</row>
    <row r="312" spans="7:33" s="110" customFormat="1" ht="15.75"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</row>
    <row r="313" spans="7:33" s="110" customFormat="1" ht="15.75"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</row>
    <row r="314" spans="7:33" s="110" customFormat="1" ht="15.75"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</row>
    <row r="315" spans="7:33" s="110" customFormat="1" ht="15.75"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</row>
    <row r="316" spans="7:33" s="110" customFormat="1" ht="15.75"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</row>
    <row r="317" spans="7:33" s="110" customFormat="1" ht="15.75"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</row>
    <row r="318" spans="7:33" s="110" customFormat="1" ht="15.75"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</row>
    <row r="319" spans="7:33" s="110" customFormat="1" ht="15.75"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</row>
    <row r="320" spans="7:33" s="110" customFormat="1" ht="15.75"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</row>
    <row r="321" spans="7:33" s="110" customFormat="1" ht="15.75"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</row>
    <row r="322" spans="7:33" s="110" customFormat="1" ht="15.75"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</row>
    <row r="323" spans="7:33" s="110" customFormat="1" ht="15.75"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</row>
    <row r="324" spans="7:33" s="110" customFormat="1" ht="15.75"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</row>
    <row r="325" spans="7:33" s="110" customFormat="1" ht="15.75"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</row>
    <row r="326" spans="7:33" s="110" customFormat="1" ht="15.75"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</row>
    <row r="327" spans="7:33" s="110" customFormat="1" ht="15.75"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</row>
    <row r="328" spans="7:33" s="110" customFormat="1" ht="15.75"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</row>
    <row r="329" spans="7:33" s="110" customFormat="1" ht="15.75"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</row>
    <row r="330" spans="7:33" s="110" customFormat="1" ht="15.75"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</row>
    <row r="331" spans="7:33" s="110" customFormat="1" ht="15.75"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</row>
    <row r="332" spans="7:33" s="110" customFormat="1" ht="15.75"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</row>
    <row r="333" spans="7:33" s="110" customFormat="1" ht="15.75"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</row>
    <row r="334" spans="7:33" s="110" customFormat="1" ht="15.75"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</row>
    <row r="335" spans="7:33" s="110" customFormat="1" ht="15.75"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</row>
    <row r="336" spans="7:33" s="110" customFormat="1" ht="15.75"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</row>
    <row r="337" spans="7:33" s="110" customFormat="1" ht="15.75"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</row>
    <row r="338" spans="7:33" s="110" customFormat="1" ht="15.75"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</row>
    <row r="339" spans="7:33" s="110" customFormat="1" ht="15.75"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</row>
    <row r="340" spans="7:33" s="110" customFormat="1" ht="15.75"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</row>
    <row r="341" spans="7:33" s="110" customFormat="1" ht="15.75"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</row>
    <row r="342" spans="7:33" s="110" customFormat="1" ht="15.75"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</row>
    <row r="343" spans="7:33" s="110" customFormat="1" ht="15.75"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</row>
    <row r="344" spans="7:33" s="110" customFormat="1" ht="15.75"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</row>
    <row r="345" spans="7:33" s="110" customFormat="1" ht="15.75"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</row>
    <row r="346" spans="7:33" s="110" customFormat="1" ht="15.75"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</row>
    <row r="347" spans="7:33" s="110" customFormat="1" ht="15.75"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</row>
    <row r="348" spans="7:33" s="110" customFormat="1" ht="15.75"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</row>
    <row r="349" spans="7:33" s="110" customFormat="1" ht="15.75"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</row>
    <row r="350" spans="7:33" s="110" customFormat="1" ht="15.75"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</row>
    <row r="351" spans="7:33" s="110" customFormat="1" ht="15.75"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</row>
    <row r="352" spans="7:33" s="110" customFormat="1" ht="15.75"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</row>
    <row r="353" spans="7:33" s="110" customFormat="1" ht="15.75"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</row>
    <row r="354" spans="7:33" s="110" customFormat="1" ht="15.75"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</row>
    <row r="355" spans="7:33" s="110" customFormat="1" ht="15.75"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</row>
    <row r="356" spans="7:33" s="110" customFormat="1" ht="15.75"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</row>
    <row r="357" spans="7:33" s="110" customFormat="1" ht="15.75"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</row>
    <row r="358" spans="7:33" s="110" customFormat="1" ht="15.75"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</row>
    <row r="359" spans="7:33" s="110" customFormat="1" ht="15.75"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</row>
    <row r="360" spans="7:33" s="110" customFormat="1" ht="15.75"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</row>
    <row r="361" spans="7:33" s="110" customFormat="1" ht="15.75"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</row>
    <row r="362" spans="7:33" s="110" customFormat="1" ht="15.75"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</row>
    <row r="363" spans="7:33" s="110" customFormat="1" ht="15.75"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</row>
    <row r="364" spans="7:33" s="110" customFormat="1" ht="15.75"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</row>
    <row r="365" spans="7:33" s="110" customFormat="1" ht="15.75"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</row>
    <row r="366" spans="7:33" s="110" customFormat="1" ht="15.75"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1">
      <selection activeCell="B39" sqref="B39:D39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3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19" t="s">
        <v>106</v>
      </c>
      <c r="B1" s="119"/>
      <c r="C1" s="119"/>
      <c r="D1" s="119"/>
      <c r="E1" s="119"/>
      <c r="F1" s="119"/>
      <c r="G1" s="119"/>
      <c r="H1" s="119"/>
      <c r="I1" s="62"/>
      <c r="J1" s="51"/>
    </row>
    <row r="2" spans="1:8" ht="15" customHeight="1">
      <c r="A2" s="134"/>
      <c r="B2" s="134"/>
      <c r="C2" s="134"/>
      <c r="D2" s="134"/>
      <c r="E2" s="134"/>
      <c r="F2" s="134"/>
      <c r="G2" s="134"/>
      <c r="H2" s="134"/>
    </row>
    <row r="3" spans="1:9" ht="15.75">
      <c r="A3" s="24" t="s">
        <v>0</v>
      </c>
      <c r="B3" s="8" t="s">
        <v>50</v>
      </c>
      <c r="C3" s="25"/>
      <c r="D3" s="25" t="s">
        <v>1</v>
      </c>
      <c r="E3" s="26">
        <v>2734.9</v>
      </c>
      <c r="F3" s="25"/>
      <c r="I3" s="64"/>
    </row>
    <row r="4" spans="2:6" ht="15.75">
      <c r="B4" s="27" t="s">
        <v>2</v>
      </c>
      <c r="C4" s="28">
        <v>5</v>
      </c>
      <c r="D4" s="25" t="s">
        <v>3</v>
      </c>
      <c r="E4" s="28">
        <v>60</v>
      </c>
      <c r="F4" s="25"/>
    </row>
    <row r="5" spans="2:9" ht="15.75">
      <c r="B5" s="27" t="s">
        <v>4</v>
      </c>
      <c r="C5" s="29">
        <v>4</v>
      </c>
      <c r="D5" s="25"/>
      <c r="E5" s="25"/>
      <c r="F5" s="25"/>
      <c r="G5" s="25"/>
      <c r="I5" s="65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16" t="s">
        <v>6</v>
      </c>
      <c r="C7" s="117"/>
      <c r="D7" s="118"/>
      <c r="E7" s="2" t="s">
        <v>7</v>
      </c>
      <c r="F7" s="2" t="s">
        <v>8</v>
      </c>
      <c r="G7" s="19" t="s">
        <v>9</v>
      </c>
      <c r="H7" s="53" t="s">
        <v>10</v>
      </c>
      <c r="I7" s="66"/>
      <c r="J7" s="12"/>
    </row>
    <row r="8" spans="1:10" ht="15.75">
      <c r="A8" s="1">
        <v>1</v>
      </c>
      <c r="B8" s="49" t="s">
        <v>41</v>
      </c>
      <c r="C8" s="9"/>
      <c r="D8" s="9"/>
      <c r="E8" s="2"/>
      <c r="F8" s="11"/>
      <c r="G8" s="10"/>
      <c r="H8" s="53"/>
      <c r="I8" s="66"/>
      <c r="J8" s="12"/>
    </row>
    <row r="9" spans="1:10" ht="15.75" customHeight="1">
      <c r="A9" s="3"/>
      <c r="B9" s="131" t="s">
        <v>55</v>
      </c>
      <c r="C9" s="132"/>
      <c r="D9" s="133"/>
      <c r="E9" s="47"/>
      <c r="F9" s="22"/>
      <c r="G9" s="30"/>
      <c r="H9" s="76">
        <v>126696.88</v>
      </c>
      <c r="I9" s="67"/>
      <c r="J9" s="13"/>
    </row>
    <row r="10" spans="1:10" ht="15.75" customHeight="1">
      <c r="A10" s="3"/>
      <c r="B10" s="131" t="s">
        <v>107</v>
      </c>
      <c r="C10" s="132"/>
      <c r="D10" s="133"/>
      <c r="E10" s="2"/>
      <c r="F10" s="11"/>
      <c r="G10" s="30"/>
      <c r="H10" s="76">
        <v>173569.36</v>
      </c>
      <c r="I10" s="67"/>
      <c r="J10" s="13"/>
    </row>
    <row r="11" spans="1:10" ht="15.75" customHeight="1">
      <c r="A11" s="3"/>
      <c r="B11" s="120" t="s">
        <v>108</v>
      </c>
      <c r="C11" s="121"/>
      <c r="D11" s="122"/>
      <c r="E11" s="2"/>
      <c r="F11" s="11"/>
      <c r="G11" s="30"/>
      <c r="H11" s="76">
        <v>147892.75</v>
      </c>
      <c r="I11" s="67"/>
      <c r="J11" s="13"/>
    </row>
    <row r="12" spans="1:10" ht="15.75" customHeight="1">
      <c r="A12" s="3"/>
      <c r="B12" s="131" t="s">
        <v>109</v>
      </c>
      <c r="C12" s="132"/>
      <c r="D12" s="133"/>
      <c r="E12" s="2"/>
      <c r="F12" s="11"/>
      <c r="G12" s="30"/>
      <c r="H12" s="76">
        <f>H9+H10-H11</f>
        <v>152373.49</v>
      </c>
      <c r="I12" s="67"/>
      <c r="J12" s="13"/>
    </row>
    <row r="13" spans="1:10" ht="15.75" customHeight="1">
      <c r="A13" s="3">
        <v>2</v>
      </c>
      <c r="B13" s="135" t="s">
        <v>43</v>
      </c>
      <c r="C13" s="136"/>
      <c r="D13" s="137"/>
      <c r="E13" s="2"/>
      <c r="F13" s="11"/>
      <c r="G13" s="30"/>
      <c r="H13" s="76"/>
      <c r="I13" s="67"/>
      <c r="J13" s="13"/>
    </row>
    <row r="14" spans="1:10" ht="15.75" customHeight="1">
      <c r="A14" s="3"/>
      <c r="B14" s="131" t="s">
        <v>55</v>
      </c>
      <c r="C14" s="132"/>
      <c r="D14" s="133"/>
      <c r="E14" s="2"/>
      <c r="F14" s="11"/>
      <c r="G14" s="30"/>
      <c r="H14" s="76">
        <v>2186.85</v>
      </c>
      <c r="I14" s="67"/>
      <c r="J14" s="13"/>
    </row>
    <row r="15" spans="1:10" ht="15.75" customHeight="1">
      <c r="A15" s="3"/>
      <c r="B15" s="131" t="s">
        <v>107</v>
      </c>
      <c r="C15" s="132"/>
      <c r="D15" s="133"/>
      <c r="E15" s="2"/>
      <c r="F15" s="11"/>
      <c r="G15" s="30"/>
      <c r="H15" s="76">
        <v>8636.9</v>
      </c>
      <c r="I15" s="67"/>
      <c r="J15" s="13"/>
    </row>
    <row r="16" spans="1:10" ht="15.75" customHeight="1">
      <c r="A16" s="3"/>
      <c r="B16" s="120" t="s">
        <v>108</v>
      </c>
      <c r="C16" s="121"/>
      <c r="D16" s="122"/>
      <c r="E16" s="2"/>
      <c r="F16" s="11"/>
      <c r="G16" s="30"/>
      <c r="H16" s="76">
        <v>7523.77</v>
      </c>
      <c r="I16" s="67"/>
      <c r="J16" s="13"/>
    </row>
    <row r="17" spans="1:10" ht="15.75" customHeight="1">
      <c r="A17" s="3"/>
      <c r="B17" s="131" t="s">
        <v>109</v>
      </c>
      <c r="C17" s="132"/>
      <c r="D17" s="133"/>
      <c r="E17" s="2"/>
      <c r="F17" s="11"/>
      <c r="G17" s="30"/>
      <c r="H17" s="76">
        <f>H14+H15-H16</f>
        <v>3299.9799999999996</v>
      </c>
      <c r="I17" s="67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76"/>
      <c r="I18" s="67"/>
      <c r="J18" s="13"/>
    </row>
    <row r="19" spans="1:10" ht="15.75">
      <c r="A19" s="5"/>
      <c r="B19" s="120" t="s">
        <v>47</v>
      </c>
      <c r="C19" s="121"/>
      <c r="D19" s="122"/>
      <c r="E19" s="48"/>
      <c r="F19" s="33"/>
      <c r="G19" s="34"/>
      <c r="H19" s="55">
        <f>H11</f>
        <v>147892.75</v>
      </c>
      <c r="I19" s="68"/>
      <c r="J19" s="14"/>
    </row>
    <row r="20" spans="1:10" ht="15" customHeight="1">
      <c r="A20" s="5"/>
      <c r="B20" s="120" t="s">
        <v>48</v>
      </c>
      <c r="C20" s="121"/>
      <c r="D20" s="122"/>
      <c r="E20" s="48"/>
      <c r="F20" s="33"/>
      <c r="G20" s="34"/>
      <c r="H20" s="56">
        <f>H16</f>
        <v>7523.77</v>
      </c>
      <c r="I20" s="68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69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69"/>
      <c r="J22" s="15"/>
    </row>
    <row r="23" spans="1:10" ht="15.75" customHeight="1">
      <c r="A23" s="3"/>
      <c r="B23" s="20" t="s">
        <v>49</v>
      </c>
      <c r="C23" s="21"/>
      <c r="D23" s="21"/>
      <c r="E23" s="47"/>
      <c r="F23" s="22"/>
      <c r="G23" s="34"/>
      <c r="H23" s="57">
        <f>SUM(H19:H21)</f>
        <v>155416.52</v>
      </c>
      <c r="I23" s="70"/>
      <c r="J23" s="15"/>
    </row>
    <row r="24" spans="1:10" ht="15.75" customHeight="1">
      <c r="A24" s="3">
        <v>4</v>
      </c>
      <c r="B24" s="135" t="s">
        <v>12</v>
      </c>
      <c r="C24" s="136"/>
      <c r="D24" s="137"/>
      <c r="E24" s="47"/>
      <c r="F24" s="22"/>
      <c r="G24" s="34"/>
      <c r="H24" s="56"/>
      <c r="I24" s="68"/>
      <c r="J24" s="35"/>
    </row>
    <row r="25" spans="1:10" ht="18.75" customHeight="1">
      <c r="A25" s="3" t="s">
        <v>44</v>
      </c>
      <c r="B25" s="144" t="s">
        <v>13</v>
      </c>
      <c r="C25" s="145"/>
      <c r="D25" s="146"/>
      <c r="E25" s="36"/>
      <c r="F25" s="45"/>
      <c r="G25" s="37"/>
      <c r="H25" s="54"/>
      <c r="I25" s="71"/>
      <c r="J25" s="13"/>
    </row>
    <row r="26" spans="1:10" ht="31.5">
      <c r="A26" s="6"/>
      <c r="B26" s="138" t="s">
        <v>45</v>
      </c>
      <c r="C26" s="139"/>
      <c r="D26" s="140"/>
      <c r="E26" s="38" t="s">
        <v>14</v>
      </c>
      <c r="F26" s="46" t="s">
        <v>15</v>
      </c>
      <c r="G26" s="39">
        <v>0.92</v>
      </c>
      <c r="H26" s="58">
        <f>I26*E3*6</f>
        <v>25270.476000000002</v>
      </c>
      <c r="I26" s="50">
        <v>1.54</v>
      </c>
      <c r="J26" s="14"/>
    </row>
    <row r="27" spans="1:10" ht="15.75" customHeight="1" hidden="1">
      <c r="A27" s="3"/>
      <c r="B27" s="141"/>
      <c r="C27" s="142"/>
      <c r="D27" s="143"/>
      <c r="E27" s="38"/>
      <c r="F27" s="38"/>
      <c r="G27" s="39"/>
      <c r="H27" s="55"/>
      <c r="I27" s="50"/>
      <c r="J27" s="14"/>
    </row>
    <row r="28" spans="1:10" ht="15.75">
      <c r="A28" s="3"/>
      <c r="B28" s="147" t="s">
        <v>16</v>
      </c>
      <c r="C28" s="148"/>
      <c r="D28" s="149"/>
      <c r="E28" s="40" t="s">
        <v>17</v>
      </c>
      <c r="F28" s="40" t="s">
        <v>18</v>
      </c>
      <c r="G28" s="39">
        <v>0</v>
      </c>
      <c r="H28" s="58">
        <f>I28*E3*6</f>
        <v>10337.922</v>
      </c>
      <c r="I28" s="50">
        <v>0.63</v>
      </c>
      <c r="J28" s="14"/>
    </row>
    <row r="29" spans="1:10" ht="31.5">
      <c r="A29" s="6"/>
      <c r="B29" s="138" t="s">
        <v>19</v>
      </c>
      <c r="C29" s="139"/>
      <c r="D29" s="140"/>
      <c r="E29" s="41" t="s">
        <v>20</v>
      </c>
      <c r="F29" s="41" t="s">
        <v>21</v>
      </c>
      <c r="G29" s="39">
        <v>0.46</v>
      </c>
      <c r="H29" s="58">
        <f>I29*E3*6</f>
        <v>7876.512</v>
      </c>
      <c r="I29" s="50">
        <v>0.48</v>
      </c>
      <c r="J29" s="14"/>
    </row>
    <row r="30" spans="1:10" ht="78.75">
      <c r="A30" s="3"/>
      <c r="B30" s="147" t="s">
        <v>22</v>
      </c>
      <c r="C30" s="148"/>
      <c r="D30" s="149"/>
      <c r="E30" s="40" t="s">
        <v>23</v>
      </c>
      <c r="F30" s="40" t="s">
        <v>24</v>
      </c>
      <c r="G30" s="39">
        <v>0.11</v>
      </c>
      <c r="H30" s="58">
        <f>I30*E3*6</f>
        <v>2297.3160000000003</v>
      </c>
      <c r="I30" s="50">
        <v>0.14</v>
      </c>
      <c r="J30" s="14"/>
    </row>
    <row r="31" spans="1:10" ht="31.5">
      <c r="A31" s="6"/>
      <c r="B31" s="147" t="s">
        <v>25</v>
      </c>
      <c r="C31" s="148"/>
      <c r="D31" s="149"/>
      <c r="E31" s="40" t="s">
        <v>20</v>
      </c>
      <c r="F31" s="40" t="s">
        <v>26</v>
      </c>
      <c r="G31" s="39">
        <v>0</v>
      </c>
      <c r="H31" s="58">
        <f>I31*E3*6</f>
        <v>0</v>
      </c>
      <c r="I31" s="50"/>
      <c r="J31" s="14"/>
    </row>
    <row r="32" spans="1:10" ht="15.75">
      <c r="A32" s="6"/>
      <c r="B32" s="147" t="s">
        <v>27</v>
      </c>
      <c r="C32" s="148"/>
      <c r="D32" s="149"/>
      <c r="E32" s="42" t="s">
        <v>28</v>
      </c>
      <c r="F32" s="42" t="s">
        <v>29</v>
      </c>
      <c r="G32" s="39">
        <v>0</v>
      </c>
      <c r="H32" s="58">
        <f>I32*E3*6</f>
        <v>984.564</v>
      </c>
      <c r="I32" s="50">
        <v>0.06</v>
      </c>
      <c r="J32" s="14"/>
    </row>
    <row r="33" spans="1:10" ht="47.25">
      <c r="A33" s="3"/>
      <c r="B33" s="147" t="s">
        <v>30</v>
      </c>
      <c r="C33" s="148"/>
      <c r="D33" s="149"/>
      <c r="E33" s="38" t="s">
        <v>31</v>
      </c>
      <c r="F33" s="43" t="s">
        <v>32</v>
      </c>
      <c r="G33" s="39">
        <v>1.87</v>
      </c>
      <c r="H33" s="58">
        <f>I33*E3*6</f>
        <v>44469.474</v>
      </c>
      <c r="I33" s="50">
        <v>2.71</v>
      </c>
      <c r="J33" s="14"/>
    </row>
    <row r="34" spans="1:10" ht="47.25">
      <c r="A34" s="3"/>
      <c r="B34" s="141" t="s">
        <v>33</v>
      </c>
      <c r="C34" s="142"/>
      <c r="D34" s="143"/>
      <c r="E34" s="38" t="s">
        <v>31</v>
      </c>
      <c r="F34" s="43" t="s">
        <v>32</v>
      </c>
      <c r="G34" s="39">
        <v>0</v>
      </c>
      <c r="H34" s="58">
        <f>I34*E3*6</f>
        <v>7384.230000000001</v>
      </c>
      <c r="I34" s="50">
        <v>0.45</v>
      </c>
      <c r="J34" s="14"/>
    </row>
    <row r="35" spans="1:10" ht="47.25">
      <c r="A35" s="3"/>
      <c r="B35" s="120" t="s">
        <v>42</v>
      </c>
      <c r="C35" s="121"/>
      <c r="D35" s="122"/>
      <c r="E35" s="38" t="s">
        <v>31</v>
      </c>
      <c r="F35" s="43" t="s">
        <v>32</v>
      </c>
      <c r="G35" s="44">
        <v>2.71</v>
      </c>
      <c r="H35" s="58">
        <f>I35*E3*6</f>
        <v>40203.030000000006</v>
      </c>
      <c r="I35" s="50">
        <v>2.45</v>
      </c>
      <c r="J35" s="14"/>
    </row>
    <row r="36" spans="1:10" ht="31.5" customHeight="1" hidden="1">
      <c r="A36" s="6"/>
      <c r="B36" s="147"/>
      <c r="C36" s="148"/>
      <c r="D36" s="149"/>
      <c r="E36" s="38"/>
      <c r="F36" s="43"/>
      <c r="G36" s="44"/>
      <c r="H36" s="58"/>
      <c r="I36" s="50"/>
      <c r="J36" s="14"/>
    </row>
    <row r="37" spans="1:10" ht="15.75" hidden="1">
      <c r="A37" s="3"/>
      <c r="B37" s="147"/>
      <c r="C37" s="148"/>
      <c r="D37" s="149"/>
      <c r="E37" s="40"/>
      <c r="F37" s="43"/>
      <c r="G37" s="44"/>
      <c r="H37" s="58"/>
      <c r="I37" s="50"/>
      <c r="J37" s="14"/>
    </row>
    <row r="38" spans="1:10" ht="15.75">
      <c r="A38" s="3"/>
      <c r="B38" s="150" t="s">
        <v>34</v>
      </c>
      <c r="C38" s="151"/>
      <c r="D38" s="152"/>
      <c r="E38" s="40" t="s">
        <v>20</v>
      </c>
      <c r="F38" s="43" t="s">
        <v>32</v>
      </c>
      <c r="G38" s="42">
        <v>0.79</v>
      </c>
      <c r="H38" s="58">
        <f>I38*E3*6</f>
        <v>17393.964</v>
      </c>
      <c r="I38" s="50">
        <v>1.06</v>
      </c>
      <c r="J38" s="14"/>
    </row>
    <row r="39" spans="1:10" ht="15.75">
      <c r="A39" s="3"/>
      <c r="B39" s="153"/>
      <c r="C39" s="154"/>
      <c r="D39" s="155"/>
      <c r="E39" s="40"/>
      <c r="F39" s="43"/>
      <c r="G39" s="42"/>
      <c r="H39" s="55"/>
      <c r="I39" s="69"/>
      <c r="J39" s="16"/>
    </row>
    <row r="40" spans="1:10" ht="15.75" hidden="1">
      <c r="A40" s="3"/>
      <c r="B40" s="153"/>
      <c r="C40" s="154"/>
      <c r="D40" s="155"/>
      <c r="E40" s="38"/>
      <c r="F40" s="43"/>
      <c r="G40" s="42"/>
      <c r="H40" s="55"/>
      <c r="I40" s="69"/>
      <c r="J40" s="16"/>
    </row>
    <row r="41" spans="1:10" ht="15.75" customHeight="1" hidden="1">
      <c r="A41" s="3"/>
      <c r="B41" s="156"/>
      <c r="C41" s="157"/>
      <c r="D41" s="158"/>
      <c r="E41" s="40"/>
      <c r="F41" s="43"/>
      <c r="G41" s="42"/>
      <c r="H41" s="55"/>
      <c r="I41" s="69"/>
      <c r="J41" s="16"/>
    </row>
    <row r="42" spans="1:10" ht="15.75">
      <c r="A42" s="3"/>
      <c r="B42" s="116" t="s">
        <v>35</v>
      </c>
      <c r="C42" s="117"/>
      <c r="D42" s="118"/>
      <c r="E42" s="3"/>
      <c r="F42" s="43"/>
      <c r="G42" s="7">
        <f>SUM(G26:G38)</f>
        <v>6.86</v>
      </c>
      <c r="H42" s="59">
        <f>SUM(H26:H41)</f>
        <v>156217.488</v>
      </c>
      <c r="I42" s="70"/>
      <c r="J42" s="15"/>
    </row>
    <row r="43" spans="1:10" ht="15.75" customHeight="1">
      <c r="A43" s="3" t="s">
        <v>51</v>
      </c>
      <c r="B43" s="135" t="s">
        <v>53</v>
      </c>
      <c r="C43" s="136"/>
      <c r="D43" s="136"/>
      <c r="E43" s="47"/>
      <c r="F43" s="81" t="s">
        <v>32</v>
      </c>
      <c r="G43" s="7"/>
      <c r="H43" s="79">
        <f>H44+H45</f>
        <v>0</v>
      </c>
      <c r="I43" s="72"/>
      <c r="J43" s="15"/>
    </row>
    <row r="44" spans="1:10" ht="15.75" customHeight="1" hidden="1">
      <c r="A44" s="3"/>
      <c r="B44" s="77"/>
      <c r="C44" s="78"/>
      <c r="D44" s="78"/>
      <c r="E44" s="84"/>
      <c r="F44" s="81"/>
      <c r="G44" s="7"/>
      <c r="H44" s="79"/>
      <c r="I44" s="72"/>
      <c r="J44" s="15"/>
    </row>
    <row r="45" spans="1:10" ht="15.75" customHeight="1" hidden="1">
      <c r="A45" s="3"/>
      <c r="B45" s="77"/>
      <c r="C45" s="78"/>
      <c r="D45" s="78"/>
      <c r="E45" s="84"/>
      <c r="F45" s="81"/>
      <c r="G45" s="7"/>
      <c r="H45" s="79"/>
      <c r="I45" s="72"/>
      <c r="J45" s="15"/>
    </row>
    <row r="46" spans="1:10" ht="15.75" customHeight="1">
      <c r="A46" s="6"/>
      <c r="B46" s="30" t="s">
        <v>36</v>
      </c>
      <c r="C46" s="82"/>
      <c r="D46" s="82"/>
      <c r="E46" s="37"/>
      <c r="F46" s="83"/>
      <c r="G46" s="7">
        <f>SUM(G42:G43)</f>
        <v>6.86</v>
      </c>
      <c r="H46" s="79">
        <f>SUM(H42:H43)</f>
        <v>156217.488</v>
      </c>
      <c r="I46" s="72"/>
      <c r="J46" s="17"/>
    </row>
    <row r="47" spans="1:10" ht="15.75" customHeight="1">
      <c r="A47" s="3" t="s">
        <v>52</v>
      </c>
      <c r="B47" s="30" t="s">
        <v>54</v>
      </c>
      <c r="C47" s="82"/>
      <c r="D47" s="82"/>
      <c r="E47" s="37"/>
      <c r="F47" s="83"/>
      <c r="G47" s="7"/>
      <c r="H47" s="79">
        <v>0</v>
      </c>
      <c r="I47" s="72"/>
      <c r="J47" s="18"/>
    </row>
    <row r="48" spans="1:10" ht="19.5" customHeight="1">
      <c r="A48" s="3"/>
      <c r="B48" s="30" t="s">
        <v>37</v>
      </c>
      <c r="C48" s="82"/>
      <c r="D48" s="82"/>
      <c r="E48" s="37"/>
      <c r="F48" s="83"/>
      <c r="G48" s="7">
        <f>SUM(G46:G47)</f>
        <v>6.86</v>
      </c>
      <c r="H48" s="79">
        <f>SUM(H46:H47)</f>
        <v>156217.488</v>
      </c>
      <c r="I48" s="73"/>
      <c r="J48" s="17"/>
    </row>
    <row r="49" spans="1:11" s="8" customFormat="1" ht="15.75" customHeight="1">
      <c r="A49" s="3">
        <v>5</v>
      </c>
      <c r="B49" s="135" t="s">
        <v>105</v>
      </c>
      <c r="C49" s="136"/>
      <c r="D49" s="136"/>
      <c r="E49" s="47"/>
      <c r="F49" s="21"/>
      <c r="G49" s="22"/>
      <c r="H49" s="79">
        <f>H23-H48</f>
        <v>-800.9680000000226</v>
      </c>
      <c r="I49" s="73"/>
      <c r="J49" s="15"/>
      <c r="K49" s="80"/>
    </row>
    <row r="50" spans="2:9" ht="15.75">
      <c r="B50" s="8"/>
      <c r="F50" s="8"/>
      <c r="I50" s="73"/>
    </row>
    <row r="51" spans="2:9" ht="15.75">
      <c r="B51" s="8" t="s">
        <v>38</v>
      </c>
      <c r="F51" s="8"/>
      <c r="H51" s="60" t="s">
        <v>46</v>
      </c>
      <c r="I51" s="70"/>
    </row>
    <row r="52" spans="2:8" ht="15.75">
      <c r="B52" s="8" t="s">
        <v>39</v>
      </c>
      <c r="C52" s="8"/>
      <c r="D52" s="8"/>
      <c r="E52" s="8"/>
      <c r="F52" s="8"/>
      <c r="H52" s="61"/>
    </row>
    <row r="53" spans="2:9" ht="15.75">
      <c r="B53" s="24" t="s">
        <v>40</v>
      </c>
      <c r="I53" s="74"/>
    </row>
    <row r="54" spans="2:9" ht="15.75">
      <c r="B54" s="159"/>
      <c r="C54" s="159"/>
      <c r="D54" s="159"/>
      <c r="I54" s="75"/>
    </row>
  </sheetData>
  <mergeCells count="36">
    <mergeCell ref="B40:D40"/>
    <mergeCell ref="B41:D41"/>
    <mergeCell ref="B42:D42"/>
    <mergeCell ref="B54:D54"/>
    <mergeCell ref="B43:D43"/>
    <mergeCell ref="B49:D49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19:D19"/>
    <mergeCell ref="B20:D20"/>
    <mergeCell ref="B26:D26"/>
    <mergeCell ref="B27:D27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2012-12-07T07:38:12Z</dcterms:modified>
  <cp:category/>
  <cp:version/>
  <cp:contentType/>
  <cp:contentStatus/>
</cp:coreProperties>
</file>