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520" firstSheet="1" activeTab="1"/>
  </bookViews>
  <sheets>
    <sheet name="Доп.сведения" sheetId="1" state="hidden" r:id="rId1"/>
    <sheet name="отчёт 1-е полугодие 2012" sheetId="2" r:id="rId2"/>
  </sheets>
  <definedNames>
    <definedName name="_xlnm.Print_Area" localSheetId="1">'отчёт 1-е полугодие 2012'!$A$1:$J$55</definedName>
  </definedNames>
  <calcPr fullCalcOnLoad="1"/>
</workbook>
</file>

<file path=xl/sharedStrings.xml><?xml version="1.0" encoding="utf-8"?>
<sst xmlns="http://schemas.openxmlformats.org/spreadsheetml/2006/main" count="130" uniqueCount="108">
  <si>
    <t>Адрес:</t>
  </si>
  <si>
    <t>S дома, кв.м</t>
  </si>
  <si>
    <t>Кол-во этажей</t>
  </si>
  <si>
    <t>Кол-во квартир</t>
  </si>
  <si>
    <t>Кол-во подъездов</t>
  </si>
  <si>
    <t>№
п/п</t>
  </si>
  <si>
    <t>Виды услуг</t>
  </si>
  <si>
    <t>Периодичность,
объем работ</t>
  </si>
  <si>
    <t>Подрядная   
организация</t>
  </si>
  <si>
    <t>Тариф 
на 
1 кв.м.</t>
  </si>
  <si>
    <t>Сумма в год, руб.</t>
  </si>
  <si>
    <t>ДОХОДЫ</t>
  </si>
  <si>
    <t>Затраты на содержание общедомового имущества:</t>
  </si>
  <si>
    <t>Обязательные работы, в том числе:</t>
  </si>
  <si>
    <t>ежедневно</t>
  </si>
  <si>
    <t>ООО 
"Транспортник - О"</t>
  </si>
  <si>
    <t xml:space="preserve">Эл. энергия  мест общего пользования </t>
  </si>
  <si>
    <t xml:space="preserve">по графику </t>
  </si>
  <si>
    <t>ОАО "Энергосбыт"</t>
  </si>
  <si>
    <t xml:space="preserve">Аварийное обслуживание </t>
  </si>
  <si>
    <t>круглосуточно</t>
  </si>
  <si>
    <t>ООО "Энергосервис"</t>
  </si>
  <si>
    <t>Содержание и эксплуатация лифтового оборудования</t>
  </si>
  <si>
    <t>МУП "ОрскЛифтСервис"</t>
  </si>
  <si>
    <t>1 раз/год</t>
  </si>
  <si>
    <t>ООО "Резон"</t>
  </si>
  <si>
    <t xml:space="preserve">Содержание и уборка придомовой территории </t>
  </si>
  <si>
    <t>по графику 40-час. рабочей недели</t>
  </si>
  <si>
    <t>ООО "ОЖКС № 6"</t>
  </si>
  <si>
    <t>Уборка лестничных площадок, маршей</t>
  </si>
  <si>
    <t>Управление  жилищным фондом</t>
  </si>
  <si>
    <t>Итого по обязательным расходам:</t>
  </si>
  <si>
    <t xml:space="preserve"> Итого затрат:</t>
  </si>
  <si>
    <t xml:space="preserve"> Всего затрат:</t>
  </si>
  <si>
    <t>Директор</t>
  </si>
  <si>
    <t xml:space="preserve">Принято: </t>
  </si>
  <si>
    <t>Претензий по управлению нет (да).</t>
  </si>
  <si>
    <t xml:space="preserve">Содержание и текущий ремонт общего имущества жилого дома </t>
  </si>
  <si>
    <t xml:space="preserve">Тех. обслуживание, подготовка дома к сезонной эксплуатации </t>
  </si>
  <si>
    <t xml:space="preserve">Капитальный ремонт  общего имущества жилого дома </t>
  </si>
  <si>
    <t xml:space="preserve"> 4.1</t>
  </si>
  <si>
    <t>Сбор, вывоз и утилизация бытового мусора</t>
  </si>
  <si>
    <t>Р.З.Садыкова</t>
  </si>
  <si>
    <t xml:space="preserve">Оплачено за содержание и текущий ремонт общего имущества жилого дома </t>
  </si>
  <si>
    <t xml:space="preserve">Оплачено за капитальный ремонт общего имущества жилого дома </t>
  </si>
  <si>
    <t>Итого получено доходов</t>
  </si>
  <si>
    <t>Долг на 01.01.12 г.</t>
  </si>
  <si>
    <t xml:space="preserve"> Текущий ремонт общего имущества</t>
  </si>
  <si>
    <t>Капитальный ремонт</t>
  </si>
  <si>
    <t>4.2.</t>
  </si>
  <si>
    <t>4.3.</t>
  </si>
  <si>
    <t>1.Сведения о предпринятых за отчетный период мерах, направленных на снижение стоимости выполняемых работ/ оказываемых услуг с указанием сведений о достигнутом эффекте</t>
  </si>
  <si>
    <t>№ п/п</t>
  </si>
  <si>
    <t>Наименование предпринятой меры</t>
  </si>
  <si>
    <t>Достигнутый</t>
  </si>
  <si>
    <t>эффект</t>
  </si>
  <si>
    <t>1.</t>
  </si>
  <si>
    <t>Замена металлических труб ГВС на полипропиленовые.</t>
  </si>
  <si>
    <t>2.</t>
  </si>
  <si>
    <t>Использование сварочного оборудования инверторного типа, использование электроинструмента(дрель, болгарка).</t>
  </si>
  <si>
    <t>2.Проведенные за отчетный период мероприятия, направленные на повышение энергетической эффективности многоквартирного дома.</t>
  </si>
  <si>
    <t>№ п\п</t>
  </si>
  <si>
    <t>Наименование мероприятия</t>
  </si>
  <si>
    <t>Содержание мероприятия</t>
  </si>
  <si>
    <t>Достигнутый или  прогнозируемый эффект</t>
  </si>
  <si>
    <t>Теплоизоляция в подвале</t>
  </si>
  <si>
    <t>Изоляция труб отопления ГВС</t>
  </si>
  <si>
    <t>Закрытие окон в подвале</t>
  </si>
  <si>
    <t>Установка</t>
  </si>
  <si>
    <t>3.</t>
  </si>
  <si>
    <t>Утепление входных дверей</t>
  </si>
  <si>
    <t>Ремонт, навешивание дверей</t>
  </si>
  <si>
    <t>4.</t>
  </si>
  <si>
    <t>Ремонт межпанельных швов</t>
  </si>
  <si>
    <t>Утепление дома</t>
  </si>
  <si>
    <t>3.Проведенные за отчетный период мероприятия, направленные на подготовку общего имущества собственников помещений к сезонной эксплуатации.</t>
  </si>
  <si>
    <t>Ремонт, опрессовка систем водоснабжения, отопления, ревизия запорной арматуры газопроводов, ремонт дымоходов, вентканалов.</t>
  </si>
  <si>
    <t>Ревизия задвижек, вентилей, замена участков трубопроводов, отопления ХГВС.</t>
  </si>
  <si>
    <t>Текущий ремонт кровли</t>
  </si>
  <si>
    <t>Замена рулонной кровли</t>
  </si>
  <si>
    <t>№п/п</t>
  </si>
  <si>
    <t>Дата привлечения</t>
  </si>
  <si>
    <t>Мероприятия, направленные на устранение нарушения</t>
  </si>
  <si>
    <t>Вид проведённого контрольного мероприятия</t>
  </si>
  <si>
    <t>Дата проведения</t>
  </si>
  <si>
    <t>Итоги проведения контрольного мероприятия</t>
  </si>
  <si>
    <t>4. Сведения о проведенных управляющей организацией контрольных мероприятиях, осуществленных с целью проверки состояния общего имущества:(весенне-осенний осмотр)</t>
  </si>
  <si>
    <t>Вид прибора</t>
  </si>
  <si>
    <t>Учитываемый ресурс</t>
  </si>
  <si>
    <t>Планируемые мероприятия</t>
  </si>
  <si>
    <t>Количество приборов (с детализацией по видам)</t>
  </si>
  <si>
    <t>5. Сведения о наличии в многоквартирном доме приборов учета потребляемых коммунальных ресурсов и мероприятиях, направленных на их установку:</t>
  </si>
  <si>
    <t>6.Сведения о привлечении управляющей организации (должностных лиц) к административной ответственности.</t>
  </si>
  <si>
    <t>7. Сведения о заявлениях, обращениях и жалобах, поступивших от собственников помещений в многоквартирном доме за отчетный период, и принятых управляющей организацией мерах реагирования:</t>
  </si>
  <si>
    <t>Вид</t>
  </si>
  <si>
    <t>Дата поступления</t>
  </si>
  <si>
    <t>Содержание</t>
  </si>
  <si>
    <t>Принятые меры реагирования</t>
  </si>
  <si>
    <t>Вид административного правонарушения             ( со ссылкой на статью Кодекса РФ об административных правонарушениях)</t>
  </si>
  <si>
    <r>
      <t>Дополнительные сведения</t>
    </r>
    <r>
      <rPr>
        <sz val="14"/>
        <color indexed="63"/>
        <rFont val="Times New Roman"/>
        <family val="1"/>
      </rPr>
      <t xml:space="preserve"> </t>
    </r>
  </si>
  <si>
    <t>Начислено населению за 1 полугодие 2012 года</t>
  </si>
  <si>
    <t>Оплачено населением за 1 полугодие 2012 года</t>
  </si>
  <si>
    <t>Долг на 01.07.12 г.</t>
  </si>
  <si>
    <t xml:space="preserve">Финансовый результат за 1 полугодие 2012 г. (+ экономия,- перерасход)                                                      </t>
  </si>
  <si>
    <t xml:space="preserve">Дератизация и дезинсекция  </t>
  </si>
  <si>
    <t>ОТЧЕТ
за  1 полугодие 2012 г.</t>
  </si>
  <si>
    <t>.по адресу: ул.Дунаевского,21</t>
  </si>
  <si>
    <t>ул.Дунаевского,21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</si>
</sst>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"/>
    <numFmt numFmtId="166" formatCode="0.0"/>
    <numFmt numFmtId="167" formatCode="#,##0.0_ ;[Red]\-#,##0.0\ "/>
    <numFmt numFmtId="168" formatCode="#,##0_ ;[Red]\-#,##0\ 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9">
    <font>
      <sz val="12"/>
      <name val="Times New Roman"/>
      <family val="0"/>
    </font>
    <font>
      <sz val="8"/>
      <name val="Times New Roman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indexed="9"/>
      <name val="Times New Roman"/>
      <family val="1"/>
    </font>
    <font>
      <b/>
      <i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63"/>
      <name val="Times New Roman"/>
      <family val="1"/>
    </font>
    <font>
      <u val="single"/>
      <sz val="12"/>
      <color indexed="12"/>
      <name val="Times New Roman"/>
      <family val="0"/>
    </font>
    <font>
      <sz val="12"/>
      <color indexed="63"/>
      <name val="Times New Roman"/>
      <family val="1"/>
    </font>
    <font>
      <i/>
      <u val="single"/>
      <sz val="12"/>
      <color indexed="63"/>
      <name val="Times New Roman"/>
      <family val="1"/>
    </font>
    <font>
      <sz val="12"/>
      <name val="Arial Cyr"/>
      <family val="0"/>
    </font>
    <font>
      <b/>
      <sz val="14"/>
      <color indexed="63"/>
      <name val="Times New Roman"/>
      <family val="1"/>
    </font>
    <font>
      <sz val="14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16" fontId="2" fillId="0" borderId="10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165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indent="7"/>
    </xf>
    <xf numFmtId="3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" fillId="0" borderId="12" xfId="0" applyFont="1" applyBorder="1" applyAlignment="1">
      <alignment/>
    </xf>
    <xf numFmtId="0" fontId="0" fillId="0" borderId="12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0" xfId="0" applyFont="1" applyFill="1" applyBorder="1" applyAlignment="1">
      <alignment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164" fontId="0" fillId="33" borderId="10" xfId="0" applyNumberFormat="1" applyFont="1" applyFill="1" applyBorder="1" applyAlignment="1">
      <alignment horizontal="center" vertical="center"/>
    </xf>
    <xf numFmtId="164" fontId="2" fillId="0" borderId="13" xfId="0" applyNumberFormat="1" applyFont="1" applyBorder="1" applyAlignment="1">
      <alignment vertical="center"/>
    </xf>
    <xf numFmtId="0" fontId="0" fillId="0" borderId="13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2" fillId="0" borderId="15" xfId="0" applyFont="1" applyBorder="1" applyAlignment="1">
      <alignment horizontal="left" vertical="center"/>
    </xf>
    <xf numFmtId="2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0" fillId="0" borderId="0" xfId="0" applyFont="1" applyFill="1" applyAlignment="1">
      <alignment horizontal="center"/>
    </xf>
    <xf numFmtId="16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168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5" fillId="0" borderId="0" xfId="0" applyFont="1" applyAlignment="1">
      <alignment vertical="center"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vertical="center"/>
    </xf>
    <xf numFmtId="164" fontId="7" fillId="0" borderId="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3" fontId="0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0" borderId="17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10" fillId="0" borderId="20" xfId="0" applyFont="1" applyBorder="1" applyAlignment="1">
      <alignment vertical="top" wrapText="1"/>
    </xf>
    <xf numFmtId="0" fontId="0" fillId="0" borderId="20" xfId="0" applyFont="1" applyBorder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0" fontId="0" fillId="0" borderId="21" xfId="0" applyFont="1" applyBorder="1" applyAlignment="1">
      <alignment wrapText="1"/>
    </xf>
    <xf numFmtId="0" fontId="12" fillId="0" borderId="0" xfId="0" applyFont="1" applyAlignment="1">
      <alignment/>
    </xf>
    <xf numFmtId="0" fontId="10" fillId="0" borderId="20" xfId="0" applyFont="1" applyBorder="1" applyAlignment="1">
      <alignment horizontal="center" wrapText="1"/>
    </xf>
    <xf numFmtId="0" fontId="12" fillId="0" borderId="0" xfId="0" applyFont="1" applyAlignment="1">
      <alignment wrapText="1"/>
    </xf>
    <xf numFmtId="0" fontId="10" fillId="0" borderId="17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10" fillId="0" borderId="22" xfId="0" applyFont="1" applyBorder="1" applyAlignment="1">
      <alignment horizontal="center" wrapText="1"/>
    </xf>
    <xf numFmtId="0" fontId="0" fillId="0" borderId="12" xfId="0" applyFont="1" applyBorder="1" applyAlignment="1">
      <alignment wrapText="1"/>
    </xf>
    <xf numFmtId="0" fontId="10" fillId="0" borderId="0" xfId="0" applyFont="1" applyBorder="1" applyAlignment="1">
      <alignment vertical="top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10" fillId="0" borderId="23" xfId="0" applyFont="1" applyBorder="1" applyAlignment="1">
      <alignment horizontal="center" wrapText="1"/>
    </xf>
    <xf numFmtId="0" fontId="10" fillId="0" borderId="23" xfId="0" applyFont="1" applyBorder="1" applyAlignment="1">
      <alignment vertical="top" wrapText="1"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horizontal="right" wrapText="1"/>
    </xf>
    <xf numFmtId="0" fontId="10" fillId="0" borderId="0" xfId="0" applyFont="1" applyBorder="1" applyAlignment="1">
      <alignment wrapText="1"/>
    </xf>
    <xf numFmtId="0" fontId="9" fillId="0" borderId="0" xfId="42" applyFont="1" applyBorder="1" applyAlignment="1" applyProtection="1">
      <alignment wrapText="1"/>
      <protection/>
    </xf>
    <xf numFmtId="0" fontId="10" fillId="34" borderId="20" xfId="0" applyFont="1" applyFill="1" applyBorder="1" applyAlignment="1">
      <alignment vertical="top" wrapText="1"/>
    </xf>
    <xf numFmtId="9" fontId="10" fillId="34" borderId="20" xfId="0" applyNumberFormat="1" applyFont="1" applyFill="1" applyBorder="1" applyAlignment="1">
      <alignment horizontal="center" vertical="top" wrapText="1"/>
    </xf>
    <xf numFmtId="10" fontId="10" fillId="34" borderId="2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1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4" fontId="0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8" fillId="0" borderId="17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2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3" xfId="0" applyFont="1" applyBorder="1" applyAlignment="1">
      <alignment horizontal="left" vertical="center" wrapText="1"/>
    </xf>
    <xf numFmtId="0" fontId="0" fillId="33" borderId="12" xfId="0" applyFont="1" applyFill="1" applyBorder="1" applyAlignment="1">
      <alignment vertical="center" wrapText="1"/>
    </xf>
    <xf numFmtId="0" fontId="0" fillId="33" borderId="11" xfId="0" applyFont="1" applyFill="1" applyBorder="1" applyAlignment="1">
      <alignment vertical="center" wrapText="1"/>
    </xf>
    <xf numFmtId="0" fontId="0" fillId="33" borderId="13" xfId="0" applyFont="1" applyFill="1" applyBorder="1" applyAlignment="1">
      <alignment vertical="center" wrapText="1"/>
    </xf>
    <xf numFmtId="0" fontId="0" fillId="0" borderId="12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2" fillId="0" borderId="12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66"/>
  <sheetViews>
    <sheetView zoomScalePageLayoutView="0" workbookViewId="0" topLeftCell="A37">
      <selection activeCell="A46" sqref="A46:IV1075"/>
    </sheetView>
  </sheetViews>
  <sheetFormatPr defaultColWidth="9.00390625" defaultRowHeight="15.75"/>
  <cols>
    <col min="1" max="1" width="9.00390625" style="24" customWidth="1"/>
    <col min="2" max="2" width="20.625" style="24" customWidth="1"/>
    <col min="3" max="3" width="20.50390625" style="24" customWidth="1"/>
    <col min="4" max="4" width="18.25390625" style="24" bestFit="1" customWidth="1"/>
    <col min="5" max="6" width="9.00390625" style="24" customWidth="1"/>
    <col min="7" max="33" width="9.00390625" style="113" customWidth="1"/>
    <col min="34" max="16384" width="9.00390625" style="24" customWidth="1"/>
  </cols>
  <sheetData>
    <row r="1" spans="1:6" ht="18.75">
      <c r="A1" s="122" t="s">
        <v>99</v>
      </c>
      <c r="B1" s="122"/>
      <c r="C1" s="122"/>
      <c r="D1" s="122"/>
      <c r="E1" s="122"/>
      <c r="F1" s="122"/>
    </row>
    <row r="3" spans="1:6" ht="33.75" customHeight="1">
      <c r="A3" s="118" t="s">
        <v>51</v>
      </c>
      <c r="B3" s="118"/>
      <c r="C3" s="118"/>
      <c r="D3" s="118"/>
      <c r="E3" s="118"/>
      <c r="F3" s="118"/>
    </row>
    <row r="5" spans="1:3" ht="15.75">
      <c r="A5" s="123" t="s">
        <v>52</v>
      </c>
      <c r="B5" s="123" t="s">
        <v>53</v>
      </c>
      <c r="C5" s="84" t="s">
        <v>54</v>
      </c>
    </row>
    <row r="6" spans="1:3" ht="15.75">
      <c r="A6" s="124"/>
      <c r="B6" s="124"/>
      <c r="C6" s="85" t="s">
        <v>55</v>
      </c>
    </row>
    <row r="7" spans="1:3" ht="15.75">
      <c r="A7" s="125"/>
      <c r="B7" s="125"/>
      <c r="C7" s="86"/>
    </row>
    <row r="8" spans="1:3" ht="47.25">
      <c r="A8" s="87" t="s">
        <v>56</v>
      </c>
      <c r="B8" s="110" t="s">
        <v>57</v>
      </c>
      <c r="C8" s="111">
        <v>0.02</v>
      </c>
    </row>
    <row r="9" spans="1:3" ht="110.25">
      <c r="A9" s="87" t="s">
        <v>58</v>
      </c>
      <c r="B9" s="110" t="s">
        <v>59</v>
      </c>
      <c r="C9" s="111">
        <v>0.02</v>
      </c>
    </row>
    <row r="11" spans="1:6" ht="29.25" customHeight="1">
      <c r="A11" s="118" t="s">
        <v>60</v>
      </c>
      <c r="B11" s="118"/>
      <c r="C11" s="118"/>
      <c r="D11" s="118"/>
      <c r="E11" s="118"/>
      <c r="F11" s="118"/>
    </row>
    <row r="13" spans="1:4" ht="47.25">
      <c r="A13" s="88" t="s">
        <v>61</v>
      </c>
      <c r="B13" s="88" t="s">
        <v>62</v>
      </c>
      <c r="C13" s="88" t="s">
        <v>63</v>
      </c>
      <c r="D13" s="88" t="s">
        <v>64</v>
      </c>
    </row>
    <row r="14" spans="1:4" ht="31.5">
      <c r="A14" s="87" t="s">
        <v>56</v>
      </c>
      <c r="B14" s="110" t="s">
        <v>65</v>
      </c>
      <c r="C14" s="110" t="s">
        <v>66</v>
      </c>
      <c r="D14" s="111">
        <v>0.01</v>
      </c>
    </row>
    <row r="15" spans="1:4" ht="31.5">
      <c r="A15" s="87" t="s">
        <v>58</v>
      </c>
      <c r="B15" s="110" t="s">
        <v>67</v>
      </c>
      <c r="C15" s="110" t="s">
        <v>68</v>
      </c>
      <c r="D15" s="112">
        <v>0.005</v>
      </c>
    </row>
    <row r="16" spans="1:4" ht="31.5">
      <c r="A16" s="87" t="s">
        <v>69</v>
      </c>
      <c r="B16" s="110" t="s">
        <v>70</v>
      </c>
      <c r="C16" s="110" t="s">
        <v>71</v>
      </c>
      <c r="D16" s="112">
        <v>0.005</v>
      </c>
    </row>
    <row r="17" spans="1:4" ht="31.5">
      <c r="A17" s="87" t="s">
        <v>72</v>
      </c>
      <c r="B17" s="110" t="s">
        <v>73</v>
      </c>
      <c r="C17" s="110" t="s">
        <v>74</v>
      </c>
      <c r="D17" s="112">
        <v>0.005</v>
      </c>
    </row>
    <row r="19" spans="1:6" ht="36.75" customHeight="1">
      <c r="A19" s="118" t="s">
        <v>75</v>
      </c>
      <c r="B19" s="118"/>
      <c r="C19" s="118"/>
      <c r="D19" s="118"/>
      <c r="E19" s="118"/>
      <c r="F19" s="118"/>
    </row>
    <row r="21" spans="1:3" ht="31.5">
      <c r="A21" s="89" t="s">
        <v>52</v>
      </c>
      <c r="B21" s="89" t="s">
        <v>62</v>
      </c>
      <c r="C21" s="89" t="s">
        <v>63</v>
      </c>
    </row>
    <row r="22" spans="1:3" ht="126">
      <c r="A22" s="87" t="s">
        <v>56</v>
      </c>
      <c r="B22" s="110" t="s">
        <v>76</v>
      </c>
      <c r="C22" s="110" t="s">
        <v>77</v>
      </c>
    </row>
    <row r="23" spans="1:3" ht="31.5">
      <c r="A23" s="87" t="s">
        <v>58</v>
      </c>
      <c r="B23" s="110" t="s">
        <v>78</v>
      </c>
      <c r="C23" s="110" t="s">
        <v>79</v>
      </c>
    </row>
    <row r="27" spans="1:6" ht="33.75" customHeight="1">
      <c r="A27" s="118" t="s">
        <v>86</v>
      </c>
      <c r="B27" s="118"/>
      <c r="C27" s="118"/>
      <c r="D27" s="118"/>
      <c r="E27" s="118"/>
      <c r="F27" s="118"/>
    </row>
    <row r="28" spans="1:6" ht="15.75">
      <c r="A28" s="91"/>
      <c r="B28" s="91"/>
      <c r="C28" s="91"/>
      <c r="D28" s="91"/>
      <c r="E28" s="91"/>
      <c r="F28" s="91"/>
    </row>
    <row r="29" spans="1:6" ht="47.25">
      <c r="A29" s="92" t="s">
        <v>80</v>
      </c>
      <c r="B29" s="92" t="s">
        <v>83</v>
      </c>
      <c r="C29" s="92" t="s">
        <v>84</v>
      </c>
      <c r="D29" s="94" t="s">
        <v>85</v>
      </c>
      <c r="E29" s="93"/>
      <c r="F29" s="93"/>
    </row>
    <row r="30" spans="1:6" ht="15.75">
      <c r="A30" s="87"/>
      <c r="B30" s="87"/>
      <c r="C30" s="90"/>
      <c r="D30" s="95"/>
      <c r="E30" s="91"/>
      <c r="F30" s="91"/>
    </row>
    <row r="31" spans="1:6" ht="30.75" customHeight="1">
      <c r="A31" s="118" t="s">
        <v>91</v>
      </c>
      <c r="B31" s="118"/>
      <c r="C31" s="118"/>
      <c r="D31" s="118"/>
      <c r="E31" s="118"/>
      <c r="F31" s="118"/>
    </row>
    <row r="32" spans="1:6" ht="15.75">
      <c r="A32" s="91"/>
      <c r="B32" s="91"/>
      <c r="C32" s="91"/>
      <c r="D32" s="91"/>
      <c r="E32" s="91"/>
      <c r="F32" s="91"/>
    </row>
    <row r="33" spans="1:6" ht="47.25" customHeight="1">
      <c r="A33" s="92" t="s">
        <v>80</v>
      </c>
      <c r="B33" s="92" t="s">
        <v>87</v>
      </c>
      <c r="C33" s="92" t="s">
        <v>90</v>
      </c>
      <c r="D33" s="96" t="s">
        <v>88</v>
      </c>
      <c r="E33" s="120" t="s">
        <v>89</v>
      </c>
      <c r="F33" s="120"/>
    </row>
    <row r="34" spans="1:6" ht="15.75">
      <c r="A34" s="87"/>
      <c r="B34" s="87"/>
      <c r="C34" s="90"/>
      <c r="D34" s="97"/>
      <c r="E34" s="119"/>
      <c r="F34" s="119"/>
    </row>
    <row r="35" spans="1:6" ht="15.75">
      <c r="A35" s="98"/>
      <c r="B35" s="98"/>
      <c r="C35" s="99"/>
      <c r="D35" s="99"/>
      <c r="E35" s="100"/>
      <c r="F35" s="100"/>
    </row>
    <row r="36" spans="1:6" ht="30.75" customHeight="1">
      <c r="A36" s="118" t="s">
        <v>92</v>
      </c>
      <c r="B36" s="118"/>
      <c r="C36" s="118"/>
      <c r="D36" s="118"/>
      <c r="E36" s="118"/>
      <c r="F36" s="118"/>
    </row>
    <row r="38" spans="1:6" ht="71.25" customHeight="1">
      <c r="A38" s="92" t="s">
        <v>80</v>
      </c>
      <c r="B38" s="101" t="s">
        <v>81</v>
      </c>
      <c r="C38" s="121" t="s">
        <v>98</v>
      </c>
      <c r="D38" s="121"/>
      <c r="E38" s="121" t="s">
        <v>82</v>
      </c>
      <c r="F38" s="121"/>
    </row>
    <row r="39" spans="1:6" ht="15.75">
      <c r="A39" s="87"/>
      <c r="B39" s="102"/>
      <c r="C39" s="120"/>
      <c r="D39" s="120"/>
      <c r="E39" s="119"/>
      <c r="F39" s="119"/>
    </row>
    <row r="41" spans="1:6" ht="32.25" customHeight="1">
      <c r="A41" s="118" t="s">
        <v>93</v>
      </c>
      <c r="B41" s="118"/>
      <c r="C41" s="118"/>
      <c r="D41" s="118"/>
      <c r="E41" s="118"/>
      <c r="F41" s="118"/>
    </row>
    <row r="43" spans="1:6" ht="35.25" customHeight="1">
      <c r="A43" s="92" t="s">
        <v>80</v>
      </c>
      <c r="B43" s="92" t="s">
        <v>94</v>
      </c>
      <c r="C43" s="92" t="s">
        <v>95</v>
      </c>
      <c r="D43" s="96" t="s">
        <v>96</v>
      </c>
      <c r="E43" s="120" t="s">
        <v>97</v>
      </c>
      <c r="F43" s="120"/>
    </row>
    <row r="44" spans="1:6" ht="15.75">
      <c r="A44" s="87"/>
      <c r="B44" s="87"/>
      <c r="C44" s="90"/>
      <c r="D44" s="97"/>
      <c r="E44" s="119"/>
      <c r="F44" s="119"/>
    </row>
    <row r="122" ht="15.75">
      <c r="A122" s="83"/>
    </row>
    <row r="124" ht="15.75">
      <c r="A124" s="83"/>
    </row>
    <row r="126" ht="15.75">
      <c r="A126" s="83"/>
    </row>
    <row r="128" ht="15.75">
      <c r="A128" s="83"/>
    </row>
    <row r="130" ht="15.75">
      <c r="A130" s="83"/>
    </row>
    <row r="132" ht="15.75">
      <c r="A132" s="83"/>
    </row>
    <row r="134" ht="15.75">
      <c r="A134" s="83"/>
    </row>
    <row r="136" ht="15.75">
      <c r="A136" s="83"/>
    </row>
    <row r="138" ht="15.75">
      <c r="A138" s="83"/>
    </row>
    <row r="140" ht="15.75">
      <c r="A140" s="83"/>
    </row>
    <row r="142" ht="15.75">
      <c r="A142" s="83"/>
    </row>
    <row r="144" ht="15.75">
      <c r="A144" s="83"/>
    </row>
    <row r="146" ht="15.75">
      <c r="A146" s="83"/>
    </row>
    <row r="148" ht="15.75">
      <c r="A148" s="83"/>
    </row>
    <row r="150" ht="15.75">
      <c r="A150" s="83"/>
    </row>
    <row r="152" ht="15.75">
      <c r="A152" s="83"/>
    </row>
    <row r="154" ht="15.75">
      <c r="A154" s="83"/>
    </row>
    <row r="156" ht="15.75">
      <c r="A156" s="83"/>
    </row>
    <row r="158" ht="15.75">
      <c r="A158" s="83"/>
    </row>
    <row r="160" ht="15.75">
      <c r="A160" s="83"/>
    </row>
    <row r="162" ht="15.75">
      <c r="A162" s="83"/>
    </row>
    <row r="164" ht="15.75">
      <c r="A164" s="83"/>
    </row>
    <row r="166" ht="15.75">
      <c r="A166" s="83"/>
    </row>
    <row r="168" spans="1:33" s="104" customFormat="1" ht="15.75">
      <c r="A168" s="103"/>
      <c r="G168" s="113"/>
      <c r="H168" s="113"/>
      <c r="I168" s="113"/>
      <c r="J168" s="113"/>
      <c r="K168" s="113"/>
      <c r="L168" s="113"/>
      <c r="M168" s="113"/>
      <c r="N168" s="113"/>
      <c r="O168" s="113"/>
      <c r="P168" s="113"/>
      <c r="Q168" s="113"/>
      <c r="R168" s="113"/>
      <c r="S168" s="113"/>
      <c r="T168" s="113"/>
      <c r="U168" s="113"/>
      <c r="V168" s="113"/>
      <c r="W168" s="113"/>
      <c r="X168" s="113"/>
      <c r="Y168" s="113"/>
      <c r="Z168" s="113"/>
      <c r="AA168" s="113"/>
      <c r="AB168" s="113"/>
      <c r="AC168" s="113"/>
      <c r="AD168" s="113"/>
      <c r="AE168" s="113"/>
      <c r="AF168" s="113"/>
      <c r="AG168" s="113"/>
    </row>
    <row r="169" spans="7:33" s="104" customFormat="1" ht="15.75"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  <c r="Q169" s="113"/>
      <c r="R169" s="113"/>
      <c r="S169" s="113"/>
      <c r="T169" s="113"/>
      <c r="U169" s="113"/>
      <c r="V169" s="113"/>
      <c r="W169" s="113"/>
      <c r="X169" s="113"/>
      <c r="Y169" s="113"/>
      <c r="Z169" s="113"/>
      <c r="AA169" s="113"/>
      <c r="AB169" s="113"/>
      <c r="AC169" s="113"/>
      <c r="AD169" s="113"/>
      <c r="AE169" s="113"/>
      <c r="AF169" s="113"/>
      <c r="AG169" s="113"/>
    </row>
    <row r="170" spans="1:33" s="104" customFormat="1" ht="15.75">
      <c r="A170" s="105"/>
      <c r="G170" s="113"/>
      <c r="H170" s="113"/>
      <c r="I170" s="113"/>
      <c r="J170" s="113"/>
      <c r="K170" s="113"/>
      <c r="L170" s="113"/>
      <c r="M170" s="113"/>
      <c r="N170" s="113"/>
      <c r="O170" s="113"/>
      <c r="P170" s="113"/>
      <c r="Q170" s="113"/>
      <c r="R170" s="113"/>
      <c r="S170" s="113"/>
      <c r="T170" s="113"/>
      <c r="U170" s="113"/>
      <c r="V170" s="113"/>
      <c r="W170" s="113"/>
      <c r="X170" s="113"/>
      <c r="Y170" s="113"/>
      <c r="Z170" s="113"/>
      <c r="AA170" s="113"/>
      <c r="AB170" s="113"/>
      <c r="AC170" s="113"/>
      <c r="AD170" s="113"/>
      <c r="AE170" s="113"/>
      <c r="AF170" s="113"/>
      <c r="AG170" s="113"/>
    </row>
    <row r="171" spans="7:33" s="104" customFormat="1" ht="15.75">
      <c r="G171" s="113"/>
      <c r="H171" s="113"/>
      <c r="I171" s="113"/>
      <c r="J171" s="113"/>
      <c r="K171" s="113"/>
      <c r="L171" s="113"/>
      <c r="M171" s="113"/>
      <c r="N171" s="113"/>
      <c r="O171" s="113"/>
      <c r="P171" s="113"/>
      <c r="Q171" s="113"/>
      <c r="R171" s="113"/>
      <c r="S171" s="113"/>
      <c r="T171" s="113"/>
      <c r="U171" s="113"/>
      <c r="V171" s="113"/>
      <c r="W171" s="113"/>
      <c r="X171" s="113"/>
      <c r="Y171" s="113"/>
      <c r="Z171" s="113"/>
      <c r="AA171" s="113"/>
      <c r="AB171" s="113"/>
      <c r="AC171" s="113"/>
      <c r="AD171" s="113"/>
      <c r="AE171" s="113"/>
      <c r="AF171" s="113"/>
      <c r="AG171" s="113"/>
    </row>
    <row r="172" spans="1:33" s="104" customFormat="1" ht="15.75">
      <c r="A172" s="106"/>
      <c r="G172" s="113"/>
      <c r="H172" s="113"/>
      <c r="I172" s="113"/>
      <c r="J172" s="113"/>
      <c r="K172" s="113"/>
      <c r="L172" s="113"/>
      <c r="M172" s="113"/>
      <c r="N172" s="113"/>
      <c r="O172" s="113"/>
      <c r="P172" s="113"/>
      <c r="Q172" s="113"/>
      <c r="R172" s="113"/>
      <c r="S172" s="113"/>
      <c r="T172" s="113"/>
      <c r="U172" s="113"/>
      <c r="V172" s="113"/>
      <c r="W172" s="113"/>
      <c r="X172" s="113"/>
      <c r="Y172" s="113"/>
      <c r="Z172" s="113"/>
      <c r="AA172" s="113"/>
      <c r="AB172" s="113"/>
      <c r="AC172" s="113"/>
      <c r="AD172" s="113"/>
      <c r="AE172" s="113"/>
      <c r="AF172" s="113"/>
      <c r="AG172" s="113"/>
    </row>
    <row r="173" spans="7:33" s="104" customFormat="1" ht="15.75">
      <c r="G173" s="113"/>
      <c r="H173" s="113"/>
      <c r="I173" s="113"/>
      <c r="J173" s="113"/>
      <c r="K173" s="113"/>
      <c r="L173" s="113"/>
      <c r="M173" s="113"/>
      <c r="N173" s="113"/>
      <c r="O173" s="113"/>
      <c r="P173" s="113"/>
      <c r="Q173" s="113"/>
      <c r="R173" s="113"/>
      <c r="S173" s="113"/>
      <c r="T173" s="113"/>
      <c r="U173" s="113"/>
      <c r="V173" s="113"/>
      <c r="W173" s="113"/>
      <c r="X173" s="113"/>
      <c r="Y173" s="113"/>
      <c r="Z173" s="113"/>
      <c r="AA173" s="113"/>
      <c r="AB173" s="113"/>
      <c r="AC173" s="113"/>
      <c r="AD173" s="113"/>
      <c r="AE173" s="113"/>
      <c r="AF173" s="113"/>
      <c r="AG173" s="113"/>
    </row>
    <row r="174" spans="1:33" s="104" customFormat="1" ht="15.75">
      <c r="A174" s="105"/>
      <c r="G174" s="113"/>
      <c r="H174" s="113"/>
      <c r="I174" s="113"/>
      <c r="J174" s="113"/>
      <c r="K174" s="113"/>
      <c r="L174" s="113"/>
      <c r="M174" s="113"/>
      <c r="N174" s="113"/>
      <c r="O174" s="113"/>
      <c r="P174" s="113"/>
      <c r="Q174" s="113"/>
      <c r="R174" s="113"/>
      <c r="S174" s="113"/>
      <c r="T174" s="113"/>
      <c r="U174" s="113"/>
      <c r="V174" s="113"/>
      <c r="W174" s="113"/>
      <c r="X174" s="113"/>
      <c r="Y174" s="113"/>
      <c r="Z174" s="113"/>
      <c r="AA174" s="113"/>
      <c r="AB174" s="113"/>
      <c r="AC174" s="113"/>
      <c r="AD174" s="113"/>
      <c r="AE174" s="113"/>
      <c r="AF174" s="113"/>
      <c r="AG174" s="113"/>
    </row>
    <row r="175" spans="7:33" s="104" customFormat="1" ht="15.75">
      <c r="G175" s="113"/>
      <c r="H175" s="113"/>
      <c r="I175" s="113"/>
      <c r="J175" s="113"/>
      <c r="K175" s="113"/>
      <c r="L175" s="113"/>
      <c r="M175" s="113"/>
      <c r="N175" s="113"/>
      <c r="O175" s="113"/>
      <c r="P175" s="113"/>
      <c r="Q175" s="113"/>
      <c r="R175" s="113"/>
      <c r="S175" s="113"/>
      <c r="T175" s="113"/>
      <c r="U175" s="113"/>
      <c r="V175" s="113"/>
      <c r="W175" s="113"/>
      <c r="X175" s="113"/>
      <c r="Y175" s="113"/>
      <c r="Z175" s="113"/>
      <c r="AA175" s="113"/>
      <c r="AB175" s="113"/>
      <c r="AC175" s="113"/>
      <c r="AD175" s="113"/>
      <c r="AE175" s="113"/>
      <c r="AF175" s="113"/>
      <c r="AG175" s="113"/>
    </row>
    <row r="176" spans="1:33" s="104" customFormat="1" ht="15.75">
      <c r="A176" s="105"/>
      <c r="G176" s="113"/>
      <c r="H176" s="113"/>
      <c r="I176" s="113"/>
      <c r="J176" s="113"/>
      <c r="K176" s="113"/>
      <c r="L176" s="113"/>
      <c r="M176" s="113"/>
      <c r="N176" s="113"/>
      <c r="O176" s="113"/>
      <c r="P176" s="113"/>
      <c r="Q176" s="113"/>
      <c r="R176" s="113"/>
      <c r="S176" s="113"/>
      <c r="T176" s="113"/>
      <c r="U176" s="113"/>
      <c r="V176" s="113"/>
      <c r="W176" s="113"/>
      <c r="X176" s="113"/>
      <c r="Y176" s="113"/>
      <c r="Z176" s="113"/>
      <c r="AA176" s="113"/>
      <c r="AB176" s="113"/>
      <c r="AC176" s="113"/>
      <c r="AD176" s="113"/>
      <c r="AE176" s="113"/>
      <c r="AF176" s="113"/>
      <c r="AG176" s="113"/>
    </row>
    <row r="177" spans="7:33" s="104" customFormat="1" ht="15.75">
      <c r="G177" s="113"/>
      <c r="H177" s="113"/>
      <c r="I177" s="113"/>
      <c r="J177" s="113"/>
      <c r="K177" s="113"/>
      <c r="L177" s="113"/>
      <c r="M177" s="113"/>
      <c r="N177" s="113"/>
      <c r="O177" s="113"/>
      <c r="P177" s="113"/>
      <c r="Q177" s="113"/>
      <c r="R177" s="113"/>
      <c r="S177" s="113"/>
      <c r="T177" s="113"/>
      <c r="U177" s="113"/>
      <c r="V177" s="113"/>
      <c r="W177" s="113"/>
      <c r="X177" s="113"/>
      <c r="Y177" s="113"/>
      <c r="Z177" s="113"/>
      <c r="AA177" s="113"/>
      <c r="AB177" s="113"/>
      <c r="AC177" s="113"/>
      <c r="AD177" s="113"/>
      <c r="AE177" s="113"/>
      <c r="AF177" s="113"/>
      <c r="AG177" s="113"/>
    </row>
    <row r="178" spans="1:33" s="104" customFormat="1" ht="60" customHeight="1">
      <c r="A178" s="108"/>
      <c r="B178" s="108"/>
      <c r="C178" s="108"/>
      <c r="D178" s="108"/>
      <c r="E178" s="99"/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  <c r="Q178" s="113"/>
      <c r="R178" s="113"/>
      <c r="S178" s="113"/>
      <c r="T178" s="113"/>
      <c r="U178" s="113"/>
      <c r="V178" s="113"/>
      <c r="W178" s="113"/>
      <c r="X178" s="113"/>
      <c r="Y178" s="113"/>
      <c r="Z178" s="113"/>
      <c r="AA178" s="113"/>
      <c r="AB178" s="113"/>
      <c r="AC178" s="113"/>
      <c r="AD178" s="113"/>
      <c r="AE178" s="113"/>
      <c r="AF178" s="113"/>
      <c r="AG178" s="113"/>
    </row>
    <row r="179" spans="1:33" s="104" customFormat="1" ht="15.75">
      <c r="A179" s="108"/>
      <c r="B179" s="108"/>
      <c r="C179" s="108"/>
      <c r="D179" s="108"/>
      <c r="E179" s="99"/>
      <c r="G179" s="113"/>
      <c r="H179" s="113"/>
      <c r="I179" s="113"/>
      <c r="J179" s="113"/>
      <c r="K179" s="113"/>
      <c r="L179" s="113"/>
      <c r="M179" s="113"/>
      <c r="N179" s="113"/>
      <c r="O179" s="113"/>
      <c r="P179" s="113"/>
      <c r="Q179" s="113"/>
      <c r="R179" s="113"/>
      <c r="S179" s="113"/>
      <c r="T179" s="113"/>
      <c r="U179" s="113"/>
      <c r="V179" s="113"/>
      <c r="W179" s="113"/>
      <c r="X179" s="113"/>
      <c r="Y179" s="113"/>
      <c r="Z179" s="113"/>
      <c r="AA179" s="113"/>
      <c r="AB179" s="113"/>
      <c r="AC179" s="113"/>
      <c r="AD179" s="113"/>
      <c r="AE179" s="113"/>
      <c r="AF179" s="113"/>
      <c r="AG179" s="113"/>
    </row>
    <row r="180" spans="1:33" s="104" customFormat="1" ht="15.75">
      <c r="A180" s="107"/>
      <c r="B180" s="108"/>
      <c r="C180" s="108"/>
      <c r="D180" s="108"/>
      <c r="E180" s="99"/>
      <c r="G180" s="113"/>
      <c r="H180" s="113"/>
      <c r="I180" s="113"/>
      <c r="J180" s="113"/>
      <c r="K180" s="113"/>
      <c r="L180" s="113"/>
      <c r="M180" s="113"/>
      <c r="N180" s="113"/>
      <c r="O180" s="113"/>
      <c r="P180" s="113"/>
      <c r="Q180" s="113"/>
      <c r="R180" s="113"/>
      <c r="S180" s="113"/>
      <c r="T180" s="113"/>
      <c r="U180" s="113"/>
      <c r="V180" s="113"/>
      <c r="W180" s="113"/>
      <c r="X180" s="113"/>
      <c r="Y180" s="113"/>
      <c r="Z180" s="113"/>
      <c r="AA180" s="113"/>
      <c r="AB180" s="113"/>
      <c r="AC180" s="113"/>
      <c r="AD180" s="113"/>
      <c r="AE180" s="113"/>
      <c r="AF180" s="113"/>
      <c r="AG180" s="113"/>
    </row>
    <row r="181" spans="1:33" s="104" customFormat="1" ht="15.75">
      <c r="A181" s="107"/>
      <c r="B181" s="108"/>
      <c r="C181" s="108"/>
      <c r="D181" s="108"/>
      <c r="E181" s="99"/>
      <c r="G181" s="113"/>
      <c r="H181" s="113"/>
      <c r="I181" s="113"/>
      <c r="J181" s="113"/>
      <c r="K181" s="113"/>
      <c r="L181" s="113"/>
      <c r="M181" s="113"/>
      <c r="N181" s="113"/>
      <c r="O181" s="113"/>
      <c r="P181" s="113"/>
      <c r="Q181" s="113"/>
      <c r="R181" s="113"/>
      <c r="S181" s="113"/>
      <c r="T181" s="113"/>
      <c r="U181" s="113"/>
      <c r="V181" s="113"/>
      <c r="W181" s="113"/>
      <c r="X181" s="113"/>
      <c r="Y181" s="113"/>
      <c r="Z181" s="113"/>
      <c r="AA181" s="113"/>
      <c r="AB181" s="113"/>
      <c r="AC181" s="113"/>
      <c r="AD181" s="113"/>
      <c r="AE181" s="113"/>
      <c r="AF181" s="113"/>
      <c r="AG181" s="113"/>
    </row>
    <row r="182" spans="7:33" s="104" customFormat="1" ht="15.75">
      <c r="G182" s="113"/>
      <c r="H182" s="113"/>
      <c r="I182" s="113"/>
      <c r="J182" s="113"/>
      <c r="K182" s="113"/>
      <c r="L182" s="113"/>
      <c r="M182" s="113"/>
      <c r="N182" s="113"/>
      <c r="O182" s="113"/>
      <c r="P182" s="113"/>
      <c r="Q182" s="113"/>
      <c r="R182" s="113"/>
      <c r="S182" s="113"/>
      <c r="T182" s="113"/>
      <c r="U182" s="113"/>
      <c r="V182" s="113"/>
      <c r="W182" s="113"/>
      <c r="X182" s="113"/>
      <c r="Y182" s="113"/>
      <c r="Z182" s="113"/>
      <c r="AA182" s="113"/>
      <c r="AB182" s="113"/>
      <c r="AC182" s="113"/>
      <c r="AD182" s="113"/>
      <c r="AE182" s="113"/>
      <c r="AF182" s="113"/>
      <c r="AG182" s="113"/>
    </row>
    <row r="183" spans="1:33" s="104" customFormat="1" ht="15.75">
      <c r="A183" s="105"/>
      <c r="G183" s="113"/>
      <c r="H183" s="113"/>
      <c r="I183" s="113"/>
      <c r="J183" s="113"/>
      <c r="K183" s="113"/>
      <c r="L183" s="113"/>
      <c r="M183" s="113"/>
      <c r="N183" s="113"/>
      <c r="O183" s="113"/>
      <c r="P183" s="113"/>
      <c r="Q183" s="113"/>
      <c r="R183" s="113"/>
      <c r="S183" s="113"/>
      <c r="T183" s="113"/>
      <c r="U183" s="113"/>
      <c r="V183" s="113"/>
      <c r="W183" s="113"/>
      <c r="X183" s="113"/>
      <c r="Y183" s="113"/>
      <c r="Z183" s="113"/>
      <c r="AA183" s="113"/>
      <c r="AB183" s="113"/>
      <c r="AC183" s="113"/>
      <c r="AD183" s="113"/>
      <c r="AE183" s="113"/>
      <c r="AF183" s="113"/>
      <c r="AG183" s="113"/>
    </row>
    <row r="184" spans="7:33" s="104" customFormat="1" ht="15.75">
      <c r="G184" s="113"/>
      <c r="H184" s="113"/>
      <c r="I184" s="113"/>
      <c r="J184" s="113"/>
      <c r="K184" s="113"/>
      <c r="L184" s="113"/>
      <c r="M184" s="113"/>
      <c r="N184" s="113"/>
      <c r="O184" s="113"/>
      <c r="P184" s="113"/>
      <c r="Q184" s="113"/>
      <c r="R184" s="113"/>
      <c r="S184" s="113"/>
      <c r="T184" s="113"/>
      <c r="U184" s="113"/>
      <c r="V184" s="113"/>
      <c r="W184" s="113"/>
      <c r="X184" s="113"/>
      <c r="Y184" s="113"/>
      <c r="Z184" s="113"/>
      <c r="AA184" s="113"/>
      <c r="AB184" s="113"/>
      <c r="AC184" s="113"/>
      <c r="AD184" s="113"/>
      <c r="AE184" s="113"/>
      <c r="AF184" s="113"/>
      <c r="AG184" s="113"/>
    </row>
    <row r="185" spans="1:33" s="104" customFormat="1" ht="15.75">
      <c r="A185" s="105"/>
      <c r="G185" s="113"/>
      <c r="H185" s="113"/>
      <c r="I185" s="113"/>
      <c r="J185" s="113"/>
      <c r="K185" s="113"/>
      <c r="L185" s="113"/>
      <c r="M185" s="113"/>
      <c r="N185" s="113"/>
      <c r="O185" s="113"/>
      <c r="P185" s="113"/>
      <c r="Q185" s="113"/>
      <c r="R185" s="113"/>
      <c r="S185" s="113"/>
      <c r="T185" s="113"/>
      <c r="U185" s="113"/>
      <c r="V185" s="113"/>
      <c r="W185" s="113"/>
      <c r="X185" s="113"/>
      <c r="Y185" s="113"/>
      <c r="Z185" s="113"/>
      <c r="AA185" s="113"/>
      <c r="AB185" s="113"/>
      <c r="AC185" s="113"/>
      <c r="AD185" s="113"/>
      <c r="AE185" s="113"/>
      <c r="AF185" s="113"/>
      <c r="AG185" s="113"/>
    </row>
    <row r="186" spans="7:33" s="104" customFormat="1" ht="15.75">
      <c r="G186" s="113"/>
      <c r="H186" s="113"/>
      <c r="I186" s="113"/>
      <c r="J186" s="113"/>
      <c r="K186" s="113"/>
      <c r="L186" s="113"/>
      <c r="M186" s="113"/>
      <c r="N186" s="113"/>
      <c r="O186" s="113"/>
      <c r="P186" s="113"/>
      <c r="Q186" s="113"/>
      <c r="R186" s="113"/>
      <c r="S186" s="113"/>
      <c r="T186" s="113"/>
      <c r="U186" s="113"/>
      <c r="V186" s="113"/>
      <c r="W186" s="113"/>
      <c r="X186" s="113"/>
      <c r="Y186" s="113"/>
      <c r="Z186" s="113"/>
      <c r="AA186" s="113"/>
      <c r="AB186" s="113"/>
      <c r="AC186" s="113"/>
      <c r="AD186" s="113"/>
      <c r="AE186" s="113"/>
      <c r="AF186" s="113"/>
      <c r="AG186" s="113"/>
    </row>
    <row r="187" spans="1:33" s="104" customFormat="1" ht="21.75" customHeight="1">
      <c r="A187" s="108"/>
      <c r="B187" s="108"/>
      <c r="C187" s="108"/>
      <c r="D187" s="108"/>
      <c r="E187" s="99"/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  <c r="Q187" s="113"/>
      <c r="R187" s="113"/>
      <c r="S187" s="113"/>
      <c r="T187" s="113"/>
      <c r="U187" s="113"/>
      <c r="V187" s="113"/>
      <c r="W187" s="113"/>
      <c r="X187" s="113"/>
      <c r="Y187" s="113"/>
      <c r="Z187" s="113"/>
      <c r="AA187" s="113"/>
      <c r="AB187" s="113"/>
      <c r="AC187" s="113"/>
      <c r="AD187" s="113"/>
      <c r="AE187" s="113"/>
      <c r="AF187" s="113"/>
      <c r="AG187" s="113"/>
    </row>
    <row r="188" spans="1:33" s="104" customFormat="1" ht="15.75">
      <c r="A188" s="108"/>
      <c r="B188" s="108"/>
      <c r="C188" s="108"/>
      <c r="D188" s="108"/>
      <c r="E188" s="99"/>
      <c r="G188" s="113"/>
      <c r="H188" s="113"/>
      <c r="I188" s="113"/>
      <c r="J188" s="113"/>
      <c r="K188" s="113"/>
      <c r="L188" s="113"/>
      <c r="M188" s="113"/>
      <c r="N188" s="113"/>
      <c r="O188" s="113"/>
      <c r="P188" s="113"/>
      <c r="Q188" s="113"/>
      <c r="R188" s="113"/>
      <c r="S188" s="113"/>
      <c r="T188" s="113"/>
      <c r="U188" s="113"/>
      <c r="V188" s="113"/>
      <c r="W188" s="113"/>
      <c r="X188" s="113"/>
      <c r="Y188" s="113"/>
      <c r="Z188" s="113"/>
      <c r="AA188" s="113"/>
      <c r="AB188" s="113"/>
      <c r="AC188" s="113"/>
      <c r="AD188" s="113"/>
      <c r="AE188" s="113"/>
      <c r="AF188" s="113"/>
      <c r="AG188" s="113"/>
    </row>
    <row r="189" spans="1:33" s="104" customFormat="1" ht="15.75">
      <c r="A189" s="108"/>
      <c r="B189" s="108"/>
      <c r="C189" s="108"/>
      <c r="D189" s="108"/>
      <c r="E189" s="99"/>
      <c r="G189" s="113"/>
      <c r="H189" s="113"/>
      <c r="I189" s="113"/>
      <c r="J189" s="113"/>
      <c r="K189" s="113"/>
      <c r="L189" s="113"/>
      <c r="M189" s="113"/>
      <c r="N189" s="113"/>
      <c r="O189" s="113"/>
      <c r="P189" s="113"/>
      <c r="Q189" s="113"/>
      <c r="R189" s="113"/>
      <c r="S189" s="113"/>
      <c r="T189" s="113"/>
      <c r="U189" s="113"/>
      <c r="V189" s="113"/>
      <c r="W189" s="113"/>
      <c r="X189" s="113"/>
      <c r="Y189" s="113"/>
      <c r="Z189" s="113"/>
      <c r="AA189" s="113"/>
      <c r="AB189" s="113"/>
      <c r="AC189" s="113"/>
      <c r="AD189" s="113"/>
      <c r="AE189" s="113"/>
      <c r="AF189" s="113"/>
      <c r="AG189" s="113"/>
    </row>
    <row r="190" spans="1:33" s="104" customFormat="1" ht="15.75">
      <c r="A190" s="108"/>
      <c r="B190" s="108"/>
      <c r="C190" s="108"/>
      <c r="D190" s="108"/>
      <c r="E190" s="99"/>
      <c r="G190" s="113"/>
      <c r="H190" s="113"/>
      <c r="I190" s="113"/>
      <c r="J190" s="113"/>
      <c r="K190" s="113"/>
      <c r="L190" s="113"/>
      <c r="M190" s="113"/>
      <c r="N190" s="113"/>
      <c r="O190" s="113"/>
      <c r="P190" s="113"/>
      <c r="Q190" s="113"/>
      <c r="R190" s="113"/>
      <c r="S190" s="113"/>
      <c r="T190" s="113"/>
      <c r="U190" s="113"/>
      <c r="V190" s="113"/>
      <c r="W190" s="113"/>
      <c r="X190" s="113"/>
      <c r="Y190" s="113"/>
      <c r="Z190" s="113"/>
      <c r="AA190" s="113"/>
      <c r="AB190" s="113"/>
      <c r="AC190" s="113"/>
      <c r="AD190" s="113"/>
      <c r="AE190" s="113"/>
      <c r="AF190" s="113"/>
      <c r="AG190" s="113"/>
    </row>
    <row r="191" spans="7:33" s="104" customFormat="1" ht="15.75">
      <c r="G191" s="113"/>
      <c r="H191" s="113"/>
      <c r="I191" s="113"/>
      <c r="J191" s="113"/>
      <c r="K191" s="113"/>
      <c r="L191" s="113"/>
      <c r="M191" s="113"/>
      <c r="N191" s="113"/>
      <c r="O191" s="113"/>
      <c r="P191" s="113"/>
      <c r="Q191" s="113"/>
      <c r="R191" s="113"/>
      <c r="S191" s="113"/>
      <c r="T191" s="113"/>
      <c r="U191" s="113"/>
      <c r="V191" s="113"/>
      <c r="W191" s="113"/>
      <c r="X191" s="113"/>
      <c r="Y191" s="113"/>
      <c r="Z191" s="113"/>
      <c r="AA191" s="113"/>
      <c r="AB191" s="113"/>
      <c r="AC191" s="113"/>
      <c r="AD191" s="113"/>
      <c r="AE191" s="113"/>
      <c r="AF191" s="113"/>
      <c r="AG191" s="113"/>
    </row>
    <row r="192" spans="1:33" s="104" customFormat="1" ht="15.75">
      <c r="A192" s="105"/>
      <c r="G192" s="113"/>
      <c r="H192" s="113"/>
      <c r="I192" s="113"/>
      <c r="J192" s="113"/>
      <c r="K192" s="113"/>
      <c r="L192" s="113"/>
      <c r="M192" s="113"/>
      <c r="N192" s="113"/>
      <c r="O192" s="113"/>
      <c r="P192" s="113"/>
      <c r="Q192" s="113"/>
      <c r="R192" s="113"/>
      <c r="S192" s="113"/>
      <c r="T192" s="113"/>
      <c r="U192" s="113"/>
      <c r="V192" s="113"/>
      <c r="W192" s="113"/>
      <c r="X192" s="113"/>
      <c r="Y192" s="113"/>
      <c r="Z192" s="113"/>
      <c r="AA192" s="113"/>
      <c r="AB192" s="113"/>
      <c r="AC192" s="113"/>
      <c r="AD192" s="113"/>
      <c r="AE192" s="113"/>
      <c r="AF192" s="113"/>
      <c r="AG192" s="113"/>
    </row>
    <row r="193" spans="7:33" s="104" customFormat="1" ht="15.75">
      <c r="G193" s="113"/>
      <c r="H193" s="113"/>
      <c r="I193" s="113"/>
      <c r="J193" s="113"/>
      <c r="K193" s="113"/>
      <c r="L193" s="113"/>
      <c r="M193" s="113"/>
      <c r="N193" s="113"/>
      <c r="O193" s="113"/>
      <c r="P193" s="113"/>
      <c r="Q193" s="113"/>
      <c r="R193" s="113"/>
      <c r="S193" s="113"/>
      <c r="T193" s="113"/>
      <c r="U193" s="113"/>
      <c r="V193" s="113"/>
      <c r="W193" s="113"/>
      <c r="X193" s="113"/>
      <c r="Y193" s="113"/>
      <c r="Z193" s="113"/>
      <c r="AA193" s="113"/>
      <c r="AB193" s="113"/>
      <c r="AC193" s="113"/>
      <c r="AD193" s="113"/>
      <c r="AE193" s="113"/>
      <c r="AF193" s="113"/>
      <c r="AG193" s="113"/>
    </row>
    <row r="194" spans="1:33" s="104" customFormat="1" ht="15.75">
      <c r="A194" s="105"/>
      <c r="G194" s="113"/>
      <c r="H194" s="113"/>
      <c r="I194" s="113"/>
      <c r="J194" s="113"/>
      <c r="K194" s="113"/>
      <c r="L194" s="113"/>
      <c r="M194" s="113"/>
      <c r="N194" s="113"/>
      <c r="O194" s="113"/>
      <c r="P194" s="113"/>
      <c r="Q194" s="113"/>
      <c r="R194" s="113"/>
      <c r="S194" s="113"/>
      <c r="T194" s="113"/>
      <c r="U194" s="113"/>
      <c r="V194" s="113"/>
      <c r="W194" s="113"/>
      <c r="X194" s="113"/>
      <c r="Y194" s="113"/>
      <c r="Z194" s="113"/>
      <c r="AA194" s="113"/>
      <c r="AB194" s="113"/>
      <c r="AC194" s="113"/>
      <c r="AD194" s="113"/>
      <c r="AE194" s="113"/>
      <c r="AF194" s="113"/>
      <c r="AG194" s="113"/>
    </row>
    <row r="195" spans="7:33" s="104" customFormat="1" ht="15.75">
      <c r="G195" s="113"/>
      <c r="H195" s="113"/>
      <c r="I195" s="113"/>
      <c r="J195" s="113"/>
      <c r="K195" s="113"/>
      <c r="L195" s="113"/>
      <c r="M195" s="113"/>
      <c r="N195" s="113"/>
      <c r="O195" s="113"/>
      <c r="P195" s="113"/>
      <c r="Q195" s="113"/>
      <c r="R195" s="113"/>
      <c r="S195" s="113"/>
      <c r="T195" s="113"/>
      <c r="U195" s="113"/>
      <c r="V195" s="113"/>
      <c r="W195" s="113"/>
      <c r="X195" s="113"/>
      <c r="Y195" s="113"/>
      <c r="Z195" s="113"/>
      <c r="AA195" s="113"/>
      <c r="AB195" s="113"/>
      <c r="AC195" s="113"/>
      <c r="AD195" s="113"/>
      <c r="AE195" s="113"/>
      <c r="AF195" s="113"/>
      <c r="AG195" s="113"/>
    </row>
    <row r="196" spans="1:33" s="104" customFormat="1" ht="15.75">
      <c r="A196" s="105"/>
      <c r="G196" s="113"/>
      <c r="H196" s="113"/>
      <c r="I196" s="113"/>
      <c r="J196" s="113"/>
      <c r="K196" s="113"/>
      <c r="L196" s="113"/>
      <c r="M196" s="113"/>
      <c r="N196" s="113"/>
      <c r="O196" s="113"/>
      <c r="P196" s="113"/>
      <c r="Q196" s="113"/>
      <c r="R196" s="113"/>
      <c r="S196" s="113"/>
      <c r="T196" s="113"/>
      <c r="U196" s="113"/>
      <c r="V196" s="113"/>
      <c r="W196" s="113"/>
      <c r="X196" s="113"/>
      <c r="Y196" s="113"/>
      <c r="Z196" s="113"/>
      <c r="AA196" s="113"/>
      <c r="AB196" s="113"/>
      <c r="AC196" s="113"/>
      <c r="AD196" s="113"/>
      <c r="AE196" s="113"/>
      <c r="AF196" s="113"/>
      <c r="AG196" s="113"/>
    </row>
    <row r="197" spans="7:33" s="104" customFormat="1" ht="15.75">
      <c r="G197" s="113"/>
      <c r="H197" s="113"/>
      <c r="I197" s="113"/>
      <c r="J197" s="113"/>
      <c r="K197" s="113"/>
      <c r="L197" s="113"/>
      <c r="M197" s="113"/>
      <c r="N197" s="113"/>
      <c r="O197" s="113"/>
      <c r="P197" s="113"/>
      <c r="Q197" s="113"/>
      <c r="R197" s="113"/>
      <c r="S197" s="113"/>
      <c r="T197" s="113"/>
      <c r="U197" s="113"/>
      <c r="V197" s="113"/>
      <c r="W197" s="113"/>
      <c r="X197" s="113"/>
      <c r="Y197" s="113"/>
      <c r="Z197" s="113"/>
      <c r="AA197" s="113"/>
      <c r="AB197" s="113"/>
      <c r="AC197" s="113"/>
      <c r="AD197" s="113"/>
      <c r="AE197" s="113"/>
      <c r="AF197" s="113"/>
      <c r="AG197" s="113"/>
    </row>
    <row r="198" spans="1:33" s="104" customFormat="1" ht="15.75">
      <c r="A198" s="105"/>
      <c r="G198" s="113"/>
      <c r="H198" s="113"/>
      <c r="I198" s="113"/>
      <c r="J198" s="113"/>
      <c r="K198" s="113"/>
      <c r="L198" s="113"/>
      <c r="M198" s="113"/>
      <c r="N198" s="113"/>
      <c r="O198" s="113"/>
      <c r="P198" s="113"/>
      <c r="Q198" s="113"/>
      <c r="R198" s="113"/>
      <c r="S198" s="113"/>
      <c r="T198" s="113"/>
      <c r="U198" s="113"/>
      <c r="V198" s="113"/>
      <c r="W198" s="113"/>
      <c r="X198" s="113"/>
      <c r="Y198" s="113"/>
      <c r="Z198" s="113"/>
      <c r="AA198" s="113"/>
      <c r="AB198" s="113"/>
      <c r="AC198" s="113"/>
      <c r="AD198" s="113"/>
      <c r="AE198" s="113"/>
      <c r="AF198" s="113"/>
      <c r="AG198" s="113"/>
    </row>
    <row r="199" spans="7:33" s="104" customFormat="1" ht="15.75">
      <c r="G199" s="113"/>
      <c r="H199" s="113"/>
      <c r="I199" s="113"/>
      <c r="J199" s="113"/>
      <c r="K199" s="113"/>
      <c r="L199" s="113"/>
      <c r="M199" s="113"/>
      <c r="N199" s="113"/>
      <c r="O199" s="113"/>
      <c r="P199" s="113"/>
      <c r="Q199" s="113"/>
      <c r="R199" s="113"/>
      <c r="S199" s="113"/>
      <c r="T199" s="113"/>
      <c r="U199" s="113"/>
      <c r="V199" s="113"/>
      <c r="W199" s="113"/>
      <c r="X199" s="113"/>
      <c r="Y199" s="113"/>
      <c r="Z199" s="113"/>
      <c r="AA199" s="113"/>
      <c r="AB199" s="113"/>
      <c r="AC199" s="113"/>
      <c r="AD199" s="113"/>
      <c r="AE199" s="113"/>
      <c r="AF199" s="113"/>
      <c r="AG199" s="113"/>
    </row>
    <row r="200" spans="1:33" s="104" customFormat="1" ht="15.75">
      <c r="A200" s="105"/>
      <c r="G200" s="113"/>
      <c r="H200" s="113"/>
      <c r="I200" s="113"/>
      <c r="J200" s="113"/>
      <c r="K200" s="113"/>
      <c r="L200" s="113"/>
      <c r="M200" s="113"/>
      <c r="N200" s="113"/>
      <c r="O200" s="113"/>
      <c r="P200" s="113"/>
      <c r="Q200" s="113"/>
      <c r="R200" s="113"/>
      <c r="S200" s="113"/>
      <c r="T200" s="113"/>
      <c r="U200" s="113"/>
      <c r="V200" s="113"/>
      <c r="W200" s="113"/>
      <c r="X200" s="113"/>
      <c r="Y200" s="113"/>
      <c r="Z200" s="113"/>
      <c r="AA200" s="113"/>
      <c r="AB200" s="113"/>
      <c r="AC200" s="113"/>
      <c r="AD200" s="113"/>
      <c r="AE200" s="113"/>
      <c r="AF200" s="113"/>
      <c r="AG200" s="113"/>
    </row>
    <row r="201" spans="7:33" s="104" customFormat="1" ht="15.75">
      <c r="G201" s="113"/>
      <c r="H201" s="113"/>
      <c r="I201" s="113"/>
      <c r="J201" s="113"/>
      <c r="K201" s="113"/>
      <c r="L201" s="113"/>
      <c r="M201" s="113"/>
      <c r="N201" s="113"/>
      <c r="O201" s="113"/>
      <c r="P201" s="113"/>
      <c r="Q201" s="113"/>
      <c r="R201" s="113"/>
      <c r="S201" s="113"/>
      <c r="T201" s="113"/>
      <c r="U201" s="113"/>
      <c r="V201" s="113"/>
      <c r="W201" s="113"/>
      <c r="X201" s="113"/>
      <c r="Y201" s="113"/>
      <c r="Z201" s="113"/>
      <c r="AA201" s="113"/>
      <c r="AB201" s="113"/>
      <c r="AC201" s="113"/>
      <c r="AD201" s="113"/>
      <c r="AE201" s="113"/>
      <c r="AF201" s="113"/>
      <c r="AG201" s="113"/>
    </row>
    <row r="202" spans="1:33" s="104" customFormat="1" ht="15.75">
      <c r="A202" s="105"/>
      <c r="G202" s="113"/>
      <c r="H202" s="113"/>
      <c r="I202" s="113"/>
      <c r="J202" s="113"/>
      <c r="K202" s="113"/>
      <c r="L202" s="113"/>
      <c r="M202" s="113"/>
      <c r="N202" s="113"/>
      <c r="O202" s="113"/>
      <c r="P202" s="113"/>
      <c r="Q202" s="113"/>
      <c r="R202" s="113"/>
      <c r="S202" s="113"/>
      <c r="T202" s="113"/>
      <c r="U202" s="113"/>
      <c r="V202" s="113"/>
      <c r="W202" s="113"/>
      <c r="X202" s="113"/>
      <c r="Y202" s="113"/>
      <c r="Z202" s="113"/>
      <c r="AA202" s="113"/>
      <c r="AB202" s="113"/>
      <c r="AC202" s="113"/>
      <c r="AD202" s="113"/>
      <c r="AE202" s="113"/>
      <c r="AF202" s="113"/>
      <c r="AG202" s="113"/>
    </row>
    <row r="203" spans="7:33" s="104" customFormat="1" ht="15.75">
      <c r="G203" s="113"/>
      <c r="H203" s="113"/>
      <c r="I203" s="113"/>
      <c r="J203" s="113"/>
      <c r="K203" s="113"/>
      <c r="L203" s="113"/>
      <c r="M203" s="113"/>
      <c r="N203" s="113"/>
      <c r="O203" s="113"/>
      <c r="P203" s="113"/>
      <c r="Q203" s="113"/>
      <c r="R203" s="113"/>
      <c r="S203" s="113"/>
      <c r="T203" s="113"/>
      <c r="U203" s="113"/>
      <c r="V203" s="113"/>
      <c r="W203" s="113"/>
      <c r="X203" s="113"/>
      <c r="Y203" s="113"/>
      <c r="Z203" s="113"/>
      <c r="AA203" s="113"/>
      <c r="AB203" s="113"/>
      <c r="AC203" s="113"/>
      <c r="AD203" s="113"/>
      <c r="AE203" s="113"/>
      <c r="AF203" s="113"/>
      <c r="AG203" s="113"/>
    </row>
    <row r="204" spans="1:33" s="104" customFormat="1" ht="15.75">
      <c r="A204" s="105"/>
      <c r="G204" s="113"/>
      <c r="H204" s="113"/>
      <c r="I204" s="113"/>
      <c r="J204" s="113"/>
      <c r="K204" s="113"/>
      <c r="L204" s="113"/>
      <c r="M204" s="113"/>
      <c r="N204" s="113"/>
      <c r="O204" s="113"/>
      <c r="P204" s="113"/>
      <c r="Q204" s="113"/>
      <c r="R204" s="113"/>
      <c r="S204" s="113"/>
      <c r="T204" s="113"/>
      <c r="U204" s="113"/>
      <c r="V204" s="113"/>
      <c r="W204" s="113"/>
      <c r="X204" s="113"/>
      <c r="Y204" s="113"/>
      <c r="Z204" s="113"/>
      <c r="AA204" s="113"/>
      <c r="AB204" s="113"/>
      <c r="AC204" s="113"/>
      <c r="AD204" s="113"/>
      <c r="AE204" s="113"/>
      <c r="AF204" s="113"/>
      <c r="AG204" s="113"/>
    </row>
    <row r="205" spans="7:33" s="104" customFormat="1" ht="15.75">
      <c r="G205" s="113"/>
      <c r="H205" s="113"/>
      <c r="I205" s="113"/>
      <c r="J205" s="113"/>
      <c r="K205" s="113"/>
      <c r="L205" s="113"/>
      <c r="M205" s="113"/>
      <c r="N205" s="113"/>
      <c r="O205" s="113"/>
      <c r="P205" s="113"/>
      <c r="Q205" s="113"/>
      <c r="R205" s="113"/>
      <c r="S205" s="113"/>
      <c r="T205" s="113"/>
      <c r="U205" s="113"/>
      <c r="V205" s="113"/>
      <c r="W205" s="113"/>
      <c r="X205" s="113"/>
      <c r="Y205" s="113"/>
      <c r="Z205" s="113"/>
      <c r="AA205" s="113"/>
      <c r="AB205" s="113"/>
      <c r="AC205" s="113"/>
      <c r="AD205" s="113"/>
      <c r="AE205" s="113"/>
      <c r="AF205" s="113"/>
      <c r="AG205" s="113"/>
    </row>
    <row r="206" spans="1:33" s="104" customFormat="1" ht="15.75">
      <c r="A206" s="105"/>
      <c r="G206" s="113"/>
      <c r="H206" s="113"/>
      <c r="I206" s="113"/>
      <c r="J206" s="113"/>
      <c r="K206" s="113"/>
      <c r="L206" s="113"/>
      <c r="M206" s="113"/>
      <c r="N206" s="113"/>
      <c r="O206" s="113"/>
      <c r="P206" s="113"/>
      <c r="Q206" s="113"/>
      <c r="R206" s="113"/>
      <c r="S206" s="113"/>
      <c r="T206" s="113"/>
      <c r="U206" s="113"/>
      <c r="V206" s="113"/>
      <c r="W206" s="113"/>
      <c r="X206" s="113"/>
      <c r="Y206" s="113"/>
      <c r="Z206" s="113"/>
      <c r="AA206" s="113"/>
      <c r="AB206" s="113"/>
      <c r="AC206" s="113"/>
      <c r="AD206" s="113"/>
      <c r="AE206" s="113"/>
      <c r="AF206" s="113"/>
      <c r="AG206" s="113"/>
    </row>
    <row r="207" spans="7:33" s="104" customFormat="1" ht="15.75">
      <c r="G207" s="113"/>
      <c r="H207" s="113"/>
      <c r="I207" s="113"/>
      <c r="J207" s="113"/>
      <c r="K207" s="113"/>
      <c r="L207" s="113"/>
      <c r="M207" s="113"/>
      <c r="N207" s="113"/>
      <c r="O207" s="113"/>
      <c r="P207" s="113"/>
      <c r="Q207" s="113"/>
      <c r="R207" s="113"/>
      <c r="S207" s="113"/>
      <c r="T207" s="113"/>
      <c r="U207" s="113"/>
      <c r="V207" s="113"/>
      <c r="W207" s="113"/>
      <c r="X207" s="113"/>
      <c r="Y207" s="113"/>
      <c r="Z207" s="113"/>
      <c r="AA207" s="113"/>
      <c r="AB207" s="113"/>
      <c r="AC207" s="113"/>
      <c r="AD207" s="113"/>
      <c r="AE207" s="113"/>
      <c r="AF207" s="113"/>
      <c r="AG207" s="113"/>
    </row>
    <row r="208" spans="1:33" s="104" customFormat="1" ht="15.75">
      <c r="A208" s="105"/>
      <c r="G208" s="113"/>
      <c r="H208" s="113"/>
      <c r="I208" s="113"/>
      <c r="J208" s="113"/>
      <c r="K208" s="113"/>
      <c r="L208" s="113"/>
      <c r="M208" s="113"/>
      <c r="N208" s="113"/>
      <c r="O208" s="113"/>
      <c r="P208" s="113"/>
      <c r="Q208" s="113"/>
      <c r="R208" s="113"/>
      <c r="S208" s="113"/>
      <c r="T208" s="113"/>
      <c r="U208" s="113"/>
      <c r="V208" s="113"/>
      <c r="W208" s="113"/>
      <c r="X208" s="113"/>
      <c r="Y208" s="113"/>
      <c r="Z208" s="113"/>
      <c r="AA208" s="113"/>
      <c r="AB208" s="113"/>
      <c r="AC208" s="113"/>
      <c r="AD208" s="113"/>
      <c r="AE208" s="113"/>
      <c r="AF208" s="113"/>
      <c r="AG208" s="113"/>
    </row>
    <row r="209" spans="7:33" s="104" customFormat="1" ht="15.75">
      <c r="G209" s="113"/>
      <c r="H209" s="113"/>
      <c r="I209" s="113"/>
      <c r="J209" s="113"/>
      <c r="K209" s="113"/>
      <c r="L209" s="113"/>
      <c r="M209" s="113"/>
      <c r="N209" s="113"/>
      <c r="O209" s="113"/>
      <c r="P209" s="113"/>
      <c r="Q209" s="113"/>
      <c r="R209" s="113"/>
      <c r="S209" s="113"/>
      <c r="T209" s="113"/>
      <c r="U209" s="113"/>
      <c r="V209" s="113"/>
      <c r="W209" s="113"/>
      <c r="X209" s="113"/>
      <c r="Y209" s="113"/>
      <c r="Z209" s="113"/>
      <c r="AA209" s="113"/>
      <c r="AB209" s="113"/>
      <c r="AC209" s="113"/>
      <c r="AD209" s="113"/>
      <c r="AE209" s="113"/>
      <c r="AF209" s="113"/>
      <c r="AG209" s="113"/>
    </row>
    <row r="210" spans="1:33" s="104" customFormat="1" ht="15.75">
      <c r="A210" s="105"/>
      <c r="G210" s="113"/>
      <c r="H210" s="113"/>
      <c r="I210" s="113"/>
      <c r="J210" s="113"/>
      <c r="K210" s="113"/>
      <c r="L210" s="113"/>
      <c r="M210" s="113"/>
      <c r="N210" s="113"/>
      <c r="O210" s="113"/>
      <c r="P210" s="113"/>
      <c r="Q210" s="113"/>
      <c r="R210" s="113"/>
      <c r="S210" s="113"/>
      <c r="T210" s="113"/>
      <c r="U210" s="113"/>
      <c r="V210" s="113"/>
      <c r="W210" s="113"/>
      <c r="X210" s="113"/>
      <c r="Y210" s="113"/>
      <c r="Z210" s="113"/>
      <c r="AA210" s="113"/>
      <c r="AB210" s="113"/>
      <c r="AC210" s="113"/>
      <c r="AD210" s="113"/>
      <c r="AE210" s="113"/>
      <c r="AF210" s="113"/>
      <c r="AG210" s="113"/>
    </row>
    <row r="211" spans="7:33" s="104" customFormat="1" ht="15.75">
      <c r="G211" s="113"/>
      <c r="H211" s="113"/>
      <c r="I211" s="113"/>
      <c r="J211" s="113"/>
      <c r="K211" s="113"/>
      <c r="L211" s="113"/>
      <c r="M211" s="113"/>
      <c r="N211" s="113"/>
      <c r="O211" s="113"/>
      <c r="P211" s="113"/>
      <c r="Q211" s="113"/>
      <c r="R211" s="113"/>
      <c r="S211" s="113"/>
      <c r="T211" s="113"/>
      <c r="U211" s="113"/>
      <c r="V211" s="113"/>
      <c r="W211" s="113"/>
      <c r="X211" s="113"/>
      <c r="Y211" s="113"/>
      <c r="Z211" s="113"/>
      <c r="AA211" s="113"/>
      <c r="AB211" s="113"/>
      <c r="AC211" s="113"/>
      <c r="AD211" s="113"/>
      <c r="AE211" s="113"/>
      <c r="AF211" s="113"/>
      <c r="AG211" s="113"/>
    </row>
    <row r="212" spans="1:33" s="104" customFormat="1" ht="15.75">
      <c r="A212" s="105"/>
      <c r="G212" s="113"/>
      <c r="H212" s="113"/>
      <c r="I212" s="113"/>
      <c r="J212" s="113"/>
      <c r="K212" s="113"/>
      <c r="L212" s="113"/>
      <c r="M212" s="113"/>
      <c r="N212" s="113"/>
      <c r="O212" s="113"/>
      <c r="P212" s="113"/>
      <c r="Q212" s="113"/>
      <c r="R212" s="113"/>
      <c r="S212" s="113"/>
      <c r="T212" s="113"/>
      <c r="U212" s="113"/>
      <c r="V212" s="113"/>
      <c r="W212" s="113"/>
      <c r="X212" s="113"/>
      <c r="Y212" s="113"/>
      <c r="Z212" s="113"/>
      <c r="AA212" s="113"/>
      <c r="AB212" s="113"/>
      <c r="AC212" s="113"/>
      <c r="AD212" s="113"/>
      <c r="AE212" s="113"/>
      <c r="AF212" s="113"/>
      <c r="AG212" s="113"/>
    </row>
    <row r="213" spans="7:33" s="104" customFormat="1" ht="15.75">
      <c r="G213" s="113"/>
      <c r="H213" s="113"/>
      <c r="I213" s="113"/>
      <c r="J213" s="113"/>
      <c r="K213" s="113"/>
      <c r="L213" s="113"/>
      <c r="M213" s="113"/>
      <c r="N213" s="113"/>
      <c r="O213" s="113"/>
      <c r="P213" s="113"/>
      <c r="Q213" s="113"/>
      <c r="R213" s="113"/>
      <c r="S213" s="113"/>
      <c r="T213" s="113"/>
      <c r="U213" s="113"/>
      <c r="V213" s="113"/>
      <c r="W213" s="113"/>
      <c r="X213" s="113"/>
      <c r="Y213" s="113"/>
      <c r="Z213" s="113"/>
      <c r="AA213" s="113"/>
      <c r="AB213" s="113"/>
      <c r="AC213" s="113"/>
      <c r="AD213" s="113"/>
      <c r="AE213" s="113"/>
      <c r="AF213" s="113"/>
      <c r="AG213" s="113"/>
    </row>
    <row r="214" spans="1:33" s="104" customFormat="1" ht="15.75">
      <c r="A214" s="105"/>
      <c r="G214" s="113"/>
      <c r="H214" s="113"/>
      <c r="I214" s="113"/>
      <c r="J214" s="113"/>
      <c r="K214" s="113"/>
      <c r="L214" s="113"/>
      <c r="M214" s="113"/>
      <c r="N214" s="113"/>
      <c r="O214" s="113"/>
      <c r="P214" s="113"/>
      <c r="Q214" s="113"/>
      <c r="R214" s="113"/>
      <c r="S214" s="113"/>
      <c r="T214" s="113"/>
      <c r="U214" s="113"/>
      <c r="V214" s="113"/>
      <c r="W214" s="113"/>
      <c r="X214" s="113"/>
      <c r="Y214" s="113"/>
      <c r="Z214" s="113"/>
      <c r="AA214" s="113"/>
      <c r="AB214" s="113"/>
      <c r="AC214" s="113"/>
      <c r="AD214" s="113"/>
      <c r="AE214" s="113"/>
      <c r="AF214" s="113"/>
      <c r="AG214" s="113"/>
    </row>
    <row r="215" spans="7:33" s="104" customFormat="1" ht="15.75">
      <c r="G215" s="113"/>
      <c r="H215" s="113"/>
      <c r="I215" s="113"/>
      <c r="J215" s="113"/>
      <c r="K215" s="113"/>
      <c r="L215" s="113"/>
      <c r="M215" s="113"/>
      <c r="N215" s="113"/>
      <c r="O215" s="113"/>
      <c r="P215" s="113"/>
      <c r="Q215" s="113"/>
      <c r="R215" s="113"/>
      <c r="S215" s="113"/>
      <c r="T215" s="113"/>
      <c r="U215" s="113"/>
      <c r="V215" s="113"/>
      <c r="W215" s="113"/>
      <c r="X215" s="113"/>
      <c r="Y215" s="113"/>
      <c r="Z215" s="113"/>
      <c r="AA215" s="113"/>
      <c r="AB215" s="113"/>
      <c r="AC215" s="113"/>
      <c r="AD215" s="113"/>
      <c r="AE215" s="113"/>
      <c r="AF215" s="113"/>
      <c r="AG215" s="113"/>
    </row>
    <row r="216" spans="1:33" s="104" customFormat="1" ht="15.75">
      <c r="A216" s="105"/>
      <c r="G216" s="113"/>
      <c r="H216" s="113"/>
      <c r="I216" s="113"/>
      <c r="J216" s="113"/>
      <c r="K216" s="113"/>
      <c r="L216" s="113"/>
      <c r="M216" s="113"/>
      <c r="N216" s="113"/>
      <c r="O216" s="113"/>
      <c r="P216" s="113"/>
      <c r="Q216" s="113"/>
      <c r="R216" s="113"/>
      <c r="S216" s="113"/>
      <c r="T216" s="113"/>
      <c r="U216" s="113"/>
      <c r="V216" s="113"/>
      <c r="W216" s="113"/>
      <c r="X216" s="113"/>
      <c r="Y216" s="113"/>
      <c r="Z216" s="113"/>
      <c r="AA216" s="113"/>
      <c r="AB216" s="113"/>
      <c r="AC216" s="113"/>
      <c r="AD216" s="113"/>
      <c r="AE216" s="113"/>
      <c r="AF216" s="113"/>
      <c r="AG216" s="113"/>
    </row>
    <row r="217" spans="7:33" s="104" customFormat="1" ht="15.75">
      <c r="G217" s="113"/>
      <c r="H217" s="113"/>
      <c r="I217" s="113"/>
      <c r="J217" s="113"/>
      <c r="K217" s="113"/>
      <c r="L217" s="113"/>
      <c r="M217" s="113"/>
      <c r="N217" s="113"/>
      <c r="O217" s="113"/>
      <c r="P217" s="113"/>
      <c r="Q217" s="113"/>
      <c r="R217" s="113"/>
      <c r="S217" s="113"/>
      <c r="T217" s="113"/>
      <c r="U217" s="113"/>
      <c r="V217" s="113"/>
      <c r="W217" s="113"/>
      <c r="X217" s="113"/>
      <c r="Y217" s="113"/>
      <c r="Z217" s="113"/>
      <c r="AA217" s="113"/>
      <c r="AB217" s="113"/>
      <c r="AC217" s="113"/>
      <c r="AD217" s="113"/>
      <c r="AE217" s="113"/>
      <c r="AF217" s="113"/>
      <c r="AG217" s="113"/>
    </row>
    <row r="218" spans="1:33" s="104" customFormat="1" ht="15.75">
      <c r="A218" s="105"/>
      <c r="G218" s="113"/>
      <c r="H218" s="113"/>
      <c r="I218" s="113"/>
      <c r="J218" s="113"/>
      <c r="K218" s="113"/>
      <c r="L218" s="113"/>
      <c r="M218" s="113"/>
      <c r="N218" s="113"/>
      <c r="O218" s="113"/>
      <c r="P218" s="113"/>
      <c r="Q218" s="113"/>
      <c r="R218" s="113"/>
      <c r="S218" s="113"/>
      <c r="T218" s="113"/>
      <c r="U218" s="113"/>
      <c r="V218" s="113"/>
      <c r="W218" s="113"/>
      <c r="X218" s="113"/>
      <c r="Y218" s="113"/>
      <c r="Z218" s="113"/>
      <c r="AA218" s="113"/>
      <c r="AB218" s="113"/>
      <c r="AC218" s="113"/>
      <c r="AD218" s="113"/>
      <c r="AE218" s="113"/>
      <c r="AF218" s="113"/>
      <c r="AG218" s="113"/>
    </row>
    <row r="219" spans="7:33" s="104" customFormat="1" ht="15.75">
      <c r="G219" s="113"/>
      <c r="H219" s="113"/>
      <c r="I219" s="113"/>
      <c r="J219" s="113"/>
      <c r="K219" s="113"/>
      <c r="L219" s="113"/>
      <c r="M219" s="113"/>
      <c r="N219" s="113"/>
      <c r="O219" s="113"/>
      <c r="P219" s="113"/>
      <c r="Q219" s="113"/>
      <c r="R219" s="113"/>
      <c r="S219" s="113"/>
      <c r="T219" s="113"/>
      <c r="U219" s="113"/>
      <c r="V219" s="113"/>
      <c r="W219" s="113"/>
      <c r="X219" s="113"/>
      <c r="Y219" s="113"/>
      <c r="Z219" s="113"/>
      <c r="AA219" s="113"/>
      <c r="AB219" s="113"/>
      <c r="AC219" s="113"/>
      <c r="AD219" s="113"/>
      <c r="AE219" s="113"/>
      <c r="AF219" s="113"/>
      <c r="AG219" s="113"/>
    </row>
    <row r="220" spans="1:33" s="104" customFormat="1" ht="15.75">
      <c r="A220" s="105"/>
      <c r="G220" s="113"/>
      <c r="H220" s="113"/>
      <c r="I220" s="113"/>
      <c r="J220" s="113"/>
      <c r="K220" s="113"/>
      <c r="L220" s="113"/>
      <c r="M220" s="113"/>
      <c r="N220" s="113"/>
      <c r="O220" s="113"/>
      <c r="P220" s="113"/>
      <c r="Q220" s="113"/>
      <c r="R220" s="113"/>
      <c r="S220" s="113"/>
      <c r="T220" s="113"/>
      <c r="U220" s="113"/>
      <c r="V220" s="113"/>
      <c r="W220" s="113"/>
      <c r="X220" s="113"/>
      <c r="Y220" s="113"/>
      <c r="Z220" s="113"/>
      <c r="AA220" s="113"/>
      <c r="AB220" s="113"/>
      <c r="AC220" s="113"/>
      <c r="AD220" s="113"/>
      <c r="AE220" s="113"/>
      <c r="AF220" s="113"/>
      <c r="AG220" s="113"/>
    </row>
    <row r="221" spans="7:33" s="104" customFormat="1" ht="15.75">
      <c r="G221" s="113"/>
      <c r="H221" s="113"/>
      <c r="I221" s="113"/>
      <c r="J221" s="113"/>
      <c r="K221" s="113"/>
      <c r="L221" s="113"/>
      <c r="M221" s="113"/>
      <c r="N221" s="113"/>
      <c r="O221" s="113"/>
      <c r="P221" s="113"/>
      <c r="Q221" s="113"/>
      <c r="R221" s="113"/>
      <c r="S221" s="113"/>
      <c r="T221" s="113"/>
      <c r="U221" s="113"/>
      <c r="V221" s="113"/>
      <c r="W221" s="113"/>
      <c r="X221" s="113"/>
      <c r="Y221" s="113"/>
      <c r="Z221" s="113"/>
      <c r="AA221" s="113"/>
      <c r="AB221" s="113"/>
      <c r="AC221" s="113"/>
      <c r="AD221" s="113"/>
      <c r="AE221" s="113"/>
      <c r="AF221" s="113"/>
      <c r="AG221" s="113"/>
    </row>
    <row r="222" spans="1:33" s="104" customFormat="1" ht="15.75">
      <c r="A222" s="105"/>
      <c r="G222" s="113"/>
      <c r="H222" s="113"/>
      <c r="I222" s="113"/>
      <c r="J222" s="113"/>
      <c r="K222" s="113"/>
      <c r="L222" s="113"/>
      <c r="M222" s="113"/>
      <c r="N222" s="113"/>
      <c r="O222" s="113"/>
      <c r="P222" s="113"/>
      <c r="Q222" s="113"/>
      <c r="R222" s="113"/>
      <c r="S222" s="113"/>
      <c r="T222" s="113"/>
      <c r="U222" s="113"/>
      <c r="V222" s="113"/>
      <c r="W222" s="113"/>
      <c r="X222" s="113"/>
      <c r="Y222" s="113"/>
      <c r="Z222" s="113"/>
      <c r="AA222" s="113"/>
      <c r="AB222" s="113"/>
      <c r="AC222" s="113"/>
      <c r="AD222" s="113"/>
      <c r="AE222" s="113"/>
      <c r="AF222" s="113"/>
      <c r="AG222" s="113"/>
    </row>
    <row r="223" spans="7:33" s="104" customFormat="1" ht="15.75">
      <c r="G223" s="113"/>
      <c r="H223" s="113"/>
      <c r="I223" s="113"/>
      <c r="J223" s="113"/>
      <c r="K223" s="113"/>
      <c r="L223" s="113"/>
      <c r="M223" s="113"/>
      <c r="N223" s="113"/>
      <c r="O223" s="113"/>
      <c r="P223" s="113"/>
      <c r="Q223" s="113"/>
      <c r="R223" s="113"/>
      <c r="S223" s="113"/>
      <c r="T223" s="113"/>
      <c r="U223" s="113"/>
      <c r="V223" s="113"/>
      <c r="W223" s="113"/>
      <c r="X223" s="113"/>
      <c r="Y223" s="113"/>
      <c r="Z223" s="113"/>
      <c r="AA223" s="113"/>
      <c r="AB223" s="113"/>
      <c r="AC223" s="113"/>
      <c r="AD223" s="113"/>
      <c r="AE223" s="113"/>
      <c r="AF223" s="113"/>
      <c r="AG223" s="113"/>
    </row>
    <row r="224" spans="1:33" s="104" customFormat="1" ht="15.75">
      <c r="A224" s="105"/>
      <c r="G224" s="113"/>
      <c r="H224" s="113"/>
      <c r="I224" s="113"/>
      <c r="J224" s="113"/>
      <c r="K224" s="113"/>
      <c r="L224" s="113"/>
      <c r="M224" s="113"/>
      <c r="N224" s="113"/>
      <c r="O224" s="113"/>
      <c r="P224" s="113"/>
      <c r="Q224" s="113"/>
      <c r="R224" s="113"/>
      <c r="S224" s="113"/>
      <c r="T224" s="113"/>
      <c r="U224" s="113"/>
      <c r="V224" s="113"/>
      <c r="W224" s="113"/>
      <c r="X224" s="113"/>
      <c r="Y224" s="113"/>
      <c r="Z224" s="113"/>
      <c r="AA224" s="113"/>
      <c r="AB224" s="113"/>
      <c r="AC224" s="113"/>
      <c r="AD224" s="113"/>
      <c r="AE224" s="113"/>
      <c r="AF224" s="113"/>
      <c r="AG224" s="113"/>
    </row>
    <row r="225" spans="7:33" s="104" customFormat="1" ht="15.75">
      <c r="G225" s="113"/>
      <c r="H225" s="113"/>
      <c r="I225" s="113"/>
      <c r="J225" s="113"/>
      <c r="K225" s="113"/>
      <c r="L225" s="113"/>
      <c r="M225" s="113"/>
      <c r="N225" s="113"/>
      <c r="O225" s="113"/>
      <c r="P225" s="113"/>
      <c r="Q225" s="113"/>
      <c r="R225" s="113"/>
      <c r="S225" s="113"/>
      <c r="T225" s="113"/>
      <c r="U225" s="113"/>
      <c r="V225" s="113"/>
      <c r="W225" s="113"/>
      <c r="X225" s="113"/>
      <c r="Y225" s="113"/>
      <c r="Z225" s="113"/>
      <c r="AA225" s="113"/>
      <c r="AB225" s="113"/>
      <c r="AC225" s="113"/>
      <c r="AD225" s="113"/>
      <c r="AE225" s="113"/>
      <c r="AF225" s="113"/>
      <c r="AG225" s="113"/>
    </row>
    <row r="226" spans="1:33" s="104" customFormat="1" ht="15.75">
      <c r="A226" s="108"/>
      <c r="B226" s="108"/>
      <c r="C226" s="108"/>
      <c r="D226" s="108"/>
      <c r="E226" s="108"/>
      <c r="G226" s="113"/>
      <c r="H226" s="113"/>
      <c r="I226" s="113"/>
      <c r="J226" s="113"/>
      <c r="K226" s="113"/>
      <c r="L226" s="113"/>
      <c r="M226" s="113"/>
      <c r="N226" s="113"/>
      <c r="O226" s="113"/>
      <c r="P226" s="113"/>
      <c r="Q226" s="113"/>
      <c r="R226" s="113"/>
      <c r="S226" s="113"/>
      <c r="T226" s="113"/>
      <c r="U226" s="113"/>
      <c r="V226" s="113"/>
      <c r="W226" s="113"/>
      <c r="X226" s="113"/>
      <c r="Y226" s="113"/>
      <c r="Z226" s="113"/>
      <c r="AA226" s="113"/>
      <c r="AB226" s="113"/>
      <c r="AC226" s="113"/>
      <c r="AD226" s="113"/>
      <c r="AE226" s="113"/>
      <c r="AF226" s="113"/>
      <c r="AG226" s="113"/>
    </row>
    <row r="227" spans="1:33" s="104" customFormat="1" ht="15.75">
      <c r="A227" s="107"/>
      <c r="B227" s="108"/>
      <c r="C227" s="108"/>
      <c r="D227" s="108"/>
      <c r="E227" s="108"/>
      <c r="G227" s="113"/>
      <c r="H227" s="113"/>
      <c r="I227" s="113"/>
      <c r="J227" s="113"/>
      <c r="K227" s="113"/>
      <c r="L227" s="113"/>
      <c r="M227" s="113"/>
      <c r="N227" s="113"/>
      <c r="O227" s="113"/>
      <c r="P227" s="113"/>
      <c r="Q227" s="113"/>
      <c r="R227" s="113"/>
      <c r="S227" s="113"/>
      <c r="T227" s="113"/>
      <c r="U227" s="113"/>
      <c r="V227" s="113"/>
      <c r="W227" s="113"/>
      <c r="X227" s="113"/>
      <c r="Y227" s="113"/>
      <c r="Z227" s="113"/>
      <c r="AA227" s="113"/>
      <c r="AB227" s="113"/>
      <c r="AC227" s="113"/>
      <c r="AD227" s="113"/>
      <c r="AE227" s="113"/>
      <c r="AF227" s="113"/>
      <c r="AG227" s="113"/>
    </row>
    <row r="228" spans="7:33" s="104" customFormat="1" ht="15.75">
      <c r="G228" s="113"/>
      <c r="H228" s="113"/>
      <c r="I228" s="113"/>
      <c r="J228" s="113"/>
      <c r="K228" s="113"/>
      <c r="L228" s="113"/>
      <c r="M228" s="113"/>
      <c r="N228" s="113"/>
      <c r="O228" s="113"/>
      <c r="P228" s="113"/>
      <c r="Q228" s="113"/>
      <c r="R228" s="113"/>
      <c r="S228" s="113"/>
      <c r="T228" s="113"/>
      <c r="U228" s="113"/>
      <c r="V228" s="113"/>
      <c r="W228" s="113"/>
      <c r="X228" s="113"/>
      <c r="Y228" s="113"/>
      <c r="Z228" s="113"/>
      <c r="AA228" s="113"/>
      <c r="AB228" s="113"/>
      <c r="AC228" s="113"/>
      <c r="AD228" s="113"/>
      <c r="AE228" s="113"/>
      <c r="AF228" s="113"/>
      <c r="AG228" s="113"/>
    </row>
    <row r="229" spans="1:33" s="104" customFormat="1" ht="15.75">
      <c r="A229" s="103"/>
      <c r="G229" s="113"/>
      <c r="H229" s="113"/>
      <c r="I229" s="113"/>
      <c r="J229" s="113"/>
      <c r="K229" s="113"/>
      <c r="L229" s="113"/>
      <c r="M229" s="113"/>
      <c r="N229" s="113"/>
      <c r="O229" s="113"/>
      <c r="P229" s="113"/>
      <c r="Q229" s="113"/>
      <c r="R229" s="113"/>
      <c r="S229" s="113"/>
      <c r="T229" s="113"/>
      <c r="U229" s="113"/>
      <c r="V229" s="113"/>
      <c r="W229" s="113"/>
      <c r="X229" s="113"/>
      <c r="Y229" s="113"/>
      <c r="Z229" s="113"/>
      <c r="AA229" s="113"/>
      <c r="AB229" s="113"/>
      <c r="AC229" s="113"/>
      <c r="AD229" s="113"/>
      <c r="AE229" s="113"/>
      <c r="AF229" s="113"/>
      <c r="AG229" s="113"/>
    </row>
    <row r="230" spans="7:33" s="104" customFormat="1" ht="15.75">
      <c r="G230" s="113"/>
      <c r="H230" s="113"/>
      <c r="I230" s="113"/>
      <c r="J230" s="113"/>
      <c r="K230" s="113"/>
      <c r="L230" s="113"/>
      <c r="M230" s="113"/>
      <c r="N230" s="113"/>
      <c r="O230" s="113"/>
      <c r="P230" s="113"/>
      <c r="Q230" s="113"/>
      <c r="R230" s="113"/>
      <c r="S230" s="113"/>
      <c r="T230" s="113"/>
      <c r="U230" s="113"/>
      <c r="V230" s="113"/>
      <c r="W230" s="113"/>
      <c r="X230" s="113"/>
      <c r="Y230" s="113"/>
      <c r="Z230" s="113"/>
      <c r="AA230" s="113"/>
      <c r="AB230" s="113"/>
      <c r="AC230" s="113"/>
      <c r="AD230" s="113"/>
      <c r="AE230" s="113"/>
      <c r="AF230" s="113"/>
      <c r="AG230" s="113"/>
    </row>
    <row r="231" spans="1:33" s="104" customFormat="1" ht="15.75">
      <c r="A231" s="105"/>
      <c r="G231" s="113"/>
      <c r="H231" s="113"/>
      <c r="I231" s="113"/>
      <c r="J231" s="113"/>
      <c r="K231" s="113"/>
      <c r="L231" s="113"/>
      <c r="M231" s="113"/>
      <c r="N231" s="113"/>
      <c r="O231" s="113"/>
      <c r="P231" s="113"/>
      <c r="Q231" s="113"/>
      <c r="R231" s="113"/>
      <c r="S231" s="113"/>
      <c r="T231" s="113"/>
      <c r="U231" s="113"/>
      <c r="V231" s="113"/>
      <c r="W231" s="113"/>
      <c r="X231" s="113"/>
      <c r="Y231" s="113"/>
      <c r="Z231" s="113"/>
      <c r="AA231" s="113"/>
      <c r="AB231" s="113"/>
      <c r="AC231" s="113"/>
      <c r="AD231" s="113"/>
      <c r="AE231" s="113"/>
      <c r="AF231" s="113"/>
      <c r="AG231" s="113"/>
    </row>
    <row r="232" spans="7:33" s="104" customFormat="1" ht="15.75">
      <c r="G232" s="113"/>
      <c r="H232" s="113"/>
      <c r="I232" s="113"/>
      <c r="J232" s="113"/>
      <c r="K232" s="113"/>
      <c r="L232" s="113"/>
      <c r="M232" s="113"/>
      <c r="N232" s="113"/>
      <c r="O232" s="113"/>
      <c r="P232" s="113"/>
      <c r="Q232" s="113"/>
      <c r="R232" s="113"/>
      <c r="S232" s="113"/>
      <c r="T232" s="113"/>
      <c r="U232" s="113"/>
      <c r="V232" s="113"/>
      <c r="W232" s="113"/>
      <c r="X232" s="113"/>
      <c r="Y232" s="113"/>
      <c r="Z232" s="113"/>
      <c r="AA232" s="113"/>
      <c r="AB232" s="113"/>
      <c r="AC232" s="113"/>
      <c r="AD232" s="113"/>
      <c r="AE232" s="113"/>
      <c r="AF232" s="113"/>
      <c r="AG232" s="113"/>
    </row>
    <row r="233" spans="1:33" s="104" customFormat="1" ht="15.75">
      <c r="A233" s="105"/>
      <c r="G233" s="113"/>
      <c r="H233" s="113"/>
      <c r="I233" s="113"/>
      <c r="J233" s="113"/>
      <c r="K233" s="113"/>
      <c r="L233" s="113"/>
      <c r="M233" s="113"/>
      <c r="N233" s="113"/>
      <c r="O233" s="113"/>
      <c r="P233" s="113"/>
      <c r="Q233" s="113"/>
      <c r="R233" s="113"/>
      <c r="S233" s="113"/>
      <c r="T233" s="113"/>
      <c r="U233" s="113"/>
      <c r="V233" s="113"/>
      <c r="W233" s="113"/>
      <c r="X233" s="113"/>
      <c r="Y233" s="113"/>
      <c r="Z233" s="113"/>
      <c r="AA233" s="113"/>
      <c r="AB233" s="113"/>
      <c r="AC233" s="113"/>
      <c r="AD233" s="113"/>
      <c r="AE233" s="113"/>
      <c r="AF233" s="113"/>
      <c r="AG233" s="113"/>
    </row>
    <row r="234" spans="7:33" s="104" customFormat="1" ht="15.75">
      <c r="G234" s="113"/>
      <c r="H234" s="113"/>
      <c r="I234" s="113"/>
      <c r="J234" s="113"/>
      <c r="K234" s="113"/>
      <c r="L234" s="113"/>
      <c r="M234" s="113"/>
      <c r="N234" s="113"/>
      <c r="O234" s="113"/>
      <c r="P234" s="113"/>
      <c r="Q234" s="113"/>
      <c r="R234" s="113"/>
      <c r="S234" s="113"/>
      <c r="T234" s="113"/>
      <c r="U234" s="113"/>
      <c r="V234" s="113"/>
      <c r="W234" s="113"/>
      <c r="X234" s="113"/>
      <c r="Y234" s="113"/>
      <c r="Z234" s="113"/>
      <c r="AA234" s="113"/>
      <c r="AB234" s="113"/>
      <c r="AC234" s="113"/>
      <c r="AD234" s="113"/>
      <c r="AE234" s="113"/>
      <c r="AF234" s="113"/>
      <c r="AG234" s="113"/>
    </row>
    <row r="235" spans="1:33" s="104" customFormat="1" ht="15.75">
      <c r="A235" s="105"/>
      <c r="G235" s="113"/>
      <c r="H235" s="113"/>
      <c r="I235" s="113"/>
      <c r="J235" s="113"/>
      <c r="K235" s="113"/>
      <c r="L235" s="113"/>
      <c r="M235" s="113"/>
      <c r="N235" s="113"/>
      <c r="O235" s="113"/>
      <c r="P235" s="113"/>
      <c r="Q235" s="113"/>
      <c r="R235" s="113"/>
      <c r="S235" s="113"/>
      <c r="T235" s="113"/>
      <c r="U235" s="113"/>
      <c r="V235" s="113"/>
      <c r="W235" s="113"/>
      <c r="X235" s="113"/>
      <c r="Y235" s="113"/>
      <c r="Z235" s="113"/>
      <c r="AA235" s="113"/>
      <c r="AB235" s="113"/>
      <c r="AC235" s="113"/>
      <c r="AD235" s="113"/>
      <c r="AE235" s="113"/>
      <c r="AF235" s="113"/>
      <c r="AG235" s="113"/>
    </row>
    <row r="236" spans="7:33" s="104" customFormat="1" ht="15.75">
      <c r="G236" s="113"/>
      <c r="H236" s="113"/>
      <c r="I236" s="113"/>
      <c r="J236" s="113"/>
      <c r="K236" s="113"/>
      <c r="L236" s="113"/>
      <c r="M236" s="113"/>
      <c r="N236" s="113"/>
      <c r="O236" s="113"/>
      <c r="P236" s="113"/>
      <c r="Q236" s="113"/>
      <c r="R236" s="113"/>
      <c r="S236" s="113"/>
      <c r="T236" s="113"/>
      <c r="U236" s="113"/>
      <c r="V236" s="113"/>
      <c r="W236" s="113"/>
      <c r="X236" s="113"/>
      <c r="Y236" s="113"/>
      <c r="Z236" s="113"/>
      <c r="AA236" s="113"/>
      <c r="AB236" s="113"/>
      <c r="AC236" s="113"/>
      <c r="AD236" s="113"/>
      <c r="AE236" s="113"/>
      <c r="AF236" s="113"/>
      <c r="AG236" s="113"/>
    </row>
    <row r="237" spans="1:33" s="104" customFormat="1" ht="15.75">
      <c r="A237" s="103"/>
      <c r="G237" s="113"/>
      <c r="H237" s="113"/>
      <c r="I237" s="113"/>
      <c r="J237" s="113"/>
      <c r="K237" s="113"/>
      <c r="L237" s="113"/>
      <c r="M237" s="113"/>
      <c r="N237" s="113"/>
      <c r="O237" s="113"/>
      <c r="P237" s="113"/>
      <c r="Q237" s="113"/>
      <c r="R237" s="113"/>
      <c r="S237" s="113"/>
      <c r="T237" s="113"/>
      <c r="U237" s="113"/>
      <c r="V237" s="113"/>
      <c r="W237" s="113"/>
      <c r="X237" s="113"/>
      <c r="Y237" s="113"/>
      <c r="Z237" s="113"/>
      <c r="AA237" s="113"/>
      <c r="AB237" s="113"/>
      <c r="AC237" s="113"/>
      <c r="AD237" s="113"/>
      <c r="AE237" s="113"/>
      <c r="AF237" s="113"/>
      <c r="AG237" s="113"/>
    </row>
    <row r="238" spans="7:33" s="104" customFormat="1" ht="15.75">
      <c r="G238" s="113"/>
      <c r="H238" s="113"/>
      <c r="I238" s="113"/>
      <c r="J238" s="113"/>
      <c r="K238" s="113"/>
      <c r="L238" s="113"/>
      <c r="M238" s="113"/>
      <c r="N238" s="113"/>
      <c r="O238" s="113"/>
      <c r="P238" s="113"/>
      <c r="Q238" s="113"/>
      <c r="R238" s="113"/>
      <c r="S238" s="113"/>
      <c r="T238" s="113"/>
      <c r="U238" s="113"/>
      <c r="V238" s="113"/>
      <c r="W238" s="113"/>
      <c r="X238" s="113"/>
      <c r="Y238" s="113"/>
      <c r="Z238" s="113"/>
      <c r="AA238" s="113"/>
      <c r="AB238" s="113"/>
      <c r="AC238" s="113"/>
      <c r="AD238" s="113"/>
      <c r="AE238" s="113"/>
      <c r="AF238" s="113"/>
      <c r="AG238" s="113"/>
    </row>
    <row r="239" spans="1:33" s="104" customFormat="1" ht="15.75">
      <c r="A239" s="105"/>
      <c r="G239" s="113"/>
      <c r="H239" s="113"/>
      <c r="I239" s="113"/>
      <c r="J239" s="113"/>
      <c r="K239" s="113"/>
      <c r="L239" s="113"/>
      <c r="M239" s="113"/>
      <c r="N239" s="113"/>
      <c r="O239" s="113"/>
      <c r="P239" s="113"/>
      <c r="Q239" s="113"/>
      <c r="R239" s="113"/>
      <c r="S239" s="113"/>
      <c r="T239" s="113"/>
      <c r="U239" s="113"/>
      <c r="V239" s="113"/>
      <c r="W239" s="113"/>
      <c r="X239" s="113"/>
      <c r="Y239" s="113"/>
      <c r="Z239" s="113"/>
      <c r="AA239" s="113"/>
      <c r="AB239" s="113"/>
      <c r="AC239" s="113"/>
      <c r="AD239" s="113"/>
      <c r="AE239" s="113"/>
      <c r="AF239" s="113"/>
      <c r="AG239" s="113"/>
    </row>
    <row r="240" spans="7:33" s="104" customFormat="1" ht="15.75">
      <c r="G240" s="113"/>
      <c r="H240" s="113"/>
      <c r="I240" s="113"/>
      <c r="J240" s="113"/>
      <c r="K240" s="113"/>
      <c r="L240" s="113"/>
      <c r="M240" s="113"/>
      <c r="N240" s="113"/>
      <c r="O240" s="113"/>
      <c r="P240" s="113"/>
      <c r="Q240" s="113"/>
      <c r="R240" s="113"/>
      <c r="S240" s="113"/>
      <c r="T240" s="113"/>
      <c r="U240" s="113"/>
      <c r="V240" s="113"/>
      <c r="W240" s="113"/>
      <c r="X240" s="113"/>
      <c r="Y240" s="113"/>
      <c r="Z240" s="113"/>
      <c r="AA240" s="113"/>
      <c r="AB240" s="113"/>
      <c r="AC240" s="113"/>
      <c r="AD240" s="113"/>
      <c r="AE240" s="113"/>
      <c r="AF240" s="113"/>
      <c r="AG240" s="113"/>
    </row>
    <row r="241" spans="1:33" s="104" customFormat="1" ht="15.75">
      <c r="A241" s="105"/>
      <c r="G241" s="113"/>
      <c r="H241" s="113"/>
      <c r="I241" s="113"/>
      <c r="J241" s="113"/>
      <c r="K241" s="113"/>
      <c r="L241" s="113"/>
      <c r="M241" s="113"/>
      <c r="N241" s="113"/>
      <c r="O241" s="113"/>
      <c r="P241" s="113"/>
      <c r="Q241" s="113"/>
      <c r="R241" s="113"/>
      <c r="S241" s="113"/>
      <c r="T241" s="113"/>
      <c r="U241" s="113"/>
      <c r="V241" s="113"/>
      <c r="W241" s="113"/>
      <c r="X241" s="113"/>
      <c r="Y241" s="113"/>
      <c r="Z241" s="113"/>
      <c r="AA241" s="113"/>
      <c r="AB241" s="113"/>
      <c r="AC241" s="113"/>
      <c r="AD241" s="113"/>
      <c r="AE241" s="113"/>
      <c r="AF241" s="113"/>
      <c r="AG241" s="113"/>
    </row>
    <row r="242" spans="7:33" s="104" customFormat="1" ht="15.75">
      <c r="G242" s="113"/>
      <c r="H242" s="113"/>
      <c r="I242" s="113"/>
      <c r="J242" s="113"/>
      <c r="K242" s="113"/>
      <c r="L242" s="113"/>
      <c r="M242" s="113"/>
      <c r="N242" s="113"/>
      <c r="O242" s="113"/>
      <c r="P242" s="113"/>
      <c r="Q242" s="113"/>
      <c r="R242" s="113"/>
      <c r="S242" s="113"/>
      <c r="T242" s="113"/>
      <c r="U242" s="113"/>
      <c r="V242" s="113"/>
      <c r="W242" s="113"/>
      <c r="X242" s="113"/>
      <c r="Y242" s="113"/>
      <c r="Z242" s="113"/>
      <c r="AA242" s="113"/>
      <c r="AB242" s="113"/>
      <c r="AC242" s="113"/>
      <c r="AD242" s="113"/>
      <c r="AE242" s="113"/>
      <c r="AF242" s="113"/>
      <c r="AG242" s="113"/>
    </row>
    <row r="243" spans="1:33" s="104" customFormat="1" ht="15.75">
      <c r="A243" s="105"/>
      <c r="G243" s="113"/>
      <c r="H243" s="113"/>
      <c r="I243" s="113"/>
      <c r="J243" s="113"/>
      <c r="K243" s="113"/>
      <c r="L243" s="113"/>
      <c r="M243" s="113"/>
      <c r="N243" s="113"/>
      <c r="O243" s="113"/>
      <c r="P243" s="113"/>
      <c r="Q243" s="113"/>
      <c r="R243" s="113"/>
      <c r="S243" s="113"/>
      <c r="T243" s="113"/>
      <c r="U243" s="113"/>
      <c r="V243" s="113"/>
      <c r="W243" s="113"/>
      <c r="X243" s="113"/>
      <c r="Y243" s="113"/>
      <c r="Z243" s="113"/>
      <c r="AA243" s="113"/>
      <c r="AB243" s="113"/>
      <c r="AC243" s="113"/>
      <c r="AD243" s="113"/>
      <c r="AE243" s="113"/>
      <c r="AF243" s="113"/>
      <c r="AG243" s="113"/>
    </row>
    <row r="244" spans="7:33" s="104" customFormat="1" ht="15.75">
      <c r="G244" s="113"/>
      <c r="H244" s="113"/>
      <c r="I244" s="113"/>
      <c r="J244" s="113"/>
      <c r="K244" s="113"/>
      <c r="L244" s="113"/>
      <c r="M244" s="113"/>
      <c r="N244" s="113"/>
      <c r="O244" s="113"/>
      <c r="P244" s="113"/>
      <c r="Q244" s="113"/>
      <c r="R244" s="113"/>
      <c r="S244" s="113"/>
      <c r="T244" s="113"/>
      <c r="U244" s="113"/>
      <c r="V244" s="113"/>
      <c r="W244" s="113"/>
      <c r="X244" s="113"/>
      <c r="Y244" s="113"/>
      <c r="Z244" s="113"/>
      <c r="AA244" s="113"/>
      <c r="AB244" s="113"/>
      <c r="AC244" s="113"/>
      <c r="AD244" s="113"/>
      <c r="AE244" s="113"/>
      <c r="AF244" s="113"/>
      <c r="AG244" s="113"/>
    </row>
    <row r="245" spans="1:33" s="104" customFormat="1" ht="15.75">
      <c r="A245" s="105"/>
      <c r="G245" s="113"/>
      <c r="H245" s="113"/>
      <c r="I245" s="113"/>
      <c r="J245" s="113"/>
      <c r="K245" s="113"/>
      <c r="L245" s="113"/>
      <c r="M245" s="113"/>
      <c r="N245" s="113"/>
      <c r="O245" s="113"/>
      <c r="P245" s="113"/>
      <c r="Q245" s="113"/>
      <c r="R245" s="113"/>
      <c r="S245" s="113"/>
      <c r="T245" s="113"/>
      <c r="U245" s="113"/>
      <c r="V245" s="113"/>
      <c r="W245" s="113"/>
      <c r="X245" s="113"/>
      <c r="Y245" s="113"/>
      <c r="Z245" s="113"/>
      <c r="AA245" s="113"/>
      <c r="AB245" s="113"/>
      <c r="AC245" s="113"/>
      <c r="AD245" s="113"/>
      <c r="AE245" s="113"/>
      <c r="AF245" s="113"/>
      <c r="AG245" s="113"/>
    </row>
    <row r="246" spans="7:33" s="104" customFormat="1" ht="15.75">
      <c r="G246" s="113"/>
      <c r="H246" s="113"/>
      <c r="I246" s="113"/>
      <c r="J246" s="113"/>
      <c r="K246" s="113"/>
      <c r="L246" s="113"/>
      <c r="M246" s="113"/>
      <c r="N246" s="113"/>
      <c r="O246" s="113"/>
      <c r="P246" s="113"/>
      <c r="Q246" s="113"/>
      <c r="R246" s="113"/>
      <c r="S246" s="113"/>
      <c r="T246" s="113"/>
      <c r="U246" s="113"/>
      <c r="V246" s="113"/>
      <c r="W246" s="113"/>
      <c r="X246" s="113"/>
      <c r="Y246" s="113"/>
      <c r="Z246" s="113"/>
      <c r="AA246" s="113"/>
      <c r="AB246" s="113"/>
      <c r="AC246" s="113"/>
      <c r="AD246" s="113"/>
      <c r="AE246" s="113"/>
      <c r="AF246" s="113"/>
      <c r="AG246" s="113"/>
    </row>
    <row r="247" spans="1:33" s="104" customFormat="1" ht="15.75">
      <c r="A247" s="105"/>
      <c r="G247" s="113"/>
      <c r="H247" s="113"/>
      <c r="I247" s="113"/>
      <c r="J247" s="113"/>
      <c r="K247" s="113"/>
      <c r="L247" s="113"/>
      <c r="M247" s="113"/>
      <c r="N247" s="113"/>
      <c r="O247" s="113"/>
      <c r="P247" s="113"/>
      <c r="Q247" s="113"/>
      <c r="R247" s="113"/>
      <c r="S247" s="113"/>
      <c r="T247" s="113"/>
      <c r="U247" s="113"/>
      <c r="V247" s="113"/>
      <c r="W247" s="113"/>
      <c r="X247" s="113"/>
      <c r="Y247" s="113"/>
      <c r="Z247" s="113"/>
      <c r="AA247" s="113"/>
      <c r="AB247" s="113"/>
      <c r="AC247" s="113"/>
      <c r="AD247" s="113"/>
      <c r="AE247" s="113"/>
      <c r="AF247" s="113"/>
      <c r="AG247" s="113"/>
    </row>
    <row r="248" spans="7:33" s="104" customFormat="1" ht="15.75">
      <c r="G248" s="113"/>
      <c r="H248" s="113"/>
      <c r="I248" s="113"/>
      <c r="J248" s="113"/>
      <c r="K248" s="113"/>
      <c r="L248" s="113"/>
      <c r="M248" s="113"/>
      <c r="N248" s="113"/>
      <c r="O248" s="113"/>
      <c r="P248" s="113"/>
      <c r="Q248" s="113"/>
      <c r="R248" s="113"/>
      <c r="S248" s="113"/>
      <c r="T248" s="113"/>
      <c r="U248" s="113"/>
      <c r="V248" s="113"/>
      <c r="W248" s="113"/>
      <c r="X248" s="113"/>
      <c r="Y248" s="113"/>
      <c r="Z248" s="113"/>
      <c r="AA248" s="113"/>
      <c r="AB248" s="113"/>
      <c r="AC248" s="113"/>
      <c r="AD248" s="113"/>
      <c r="AE248" s="113"/>
      <c r="AF248" s="113"/>
      <c r="AG248" s="113"/>
    </row>
    <row r="249" spans="1:33" s="104" customFormat="1" ht="15.75">
      <c r="A249" s="108"/>
      <c r="B249" s="108"/>
      <c r="C249" s="108"/>
      <c r="D249" s="108"/>
      <c r="G249" s="113"/>
      <c r="H249" s="113"/>
      <c r="I249" s="113"/>
      <c r="J249" s="113"/>
      <c r="K249" s="113"/>
      <c r="L249" s="113"/>
      <c r="M249" s="113"/>
      <c r="N249" s="113"/>
      <c r="O249" s="113"/>
      <c r="P249" s="113"/>
      <c r="Q249" s="113"/>
      <c r="R249" s="113"/>
      <c r="S249" s="113"/>
      <c r="T249" s="113"/>
      <c r="U249" s="113"/>
      <c r="V249" s="113"/>
      <c r="W249" s="113"/>
      <c r="X249" s="113"/>
      <c r="Y249" s="113"/>
      <c r="Z249" s="113"/>
      <c r="AA249" s="113"/>
      <c r="AB249" s="113"/>
      <c r="AC249" s="113"/>
      <c r="AD249" s="113"/>
      <c r="AE249" s="113"/>
      <c r="AF249" s="113"/>
      <c r="AG249" s="113"/>
    </row>
    <row r="250" spans="1:33" s="104" customFormat="1" ht="15.75">
      <c r="A250" s="108"/>
      <c r="B250" s="108"/>
      <c r="C250" s="109"/>
      <c r="D250" s="108"/>
      <c r="G250" s="113"/>
      <c r="H250" s="113"/>
      <c r="I250" s="113"/>
      <c r="J250" s="113"/>
      <c r="K250" s="113"/>
      <c r="L250" s="113"/>
      <c r="M250" s="113"/>
      <c r="N250" s="113"/>
      <c r="O250" s="113"/>
      <c r="P250" s="113"/>
      <c r="Q250" s="113"/>
      <c r="R250" s="113"/>
      <c r="S250" s="113"/>
      <c r="T250" s="113"/>
      <c r="U250" s="113"/>
      <c r="V250" s="113"/>
      <c r="W250" s="113"/>
      <c r="X250" s="113"/>
      <c r="Y250" s="113"/>
      <c r="Z250" s="113"/>
      <c r="AA250" s="113"/>
      <c r="AB250" s="113"/>
      <c r="AC250" s="113"/>
      <c r="AD250" s="113"/>
      <c r="AE250" s="113"/>
      <c r="AF250" s="113"/>
      <c r="AG250" s="113"/>
    </row>
    <row r="251" spans="7:33" s="104" customFormat="1" ht="15.75">
      <c r="G251" s="113"/>
      <c r="H251" s="113"/>
      <c r="I251" s="113"/>
      <c r="J251" s="113"/>
      <c r="K251" s="113"/>
      <c r="L251" s="113"/>
      <c r="M251" s="113"/>
      <c r="N251" s="113"/>
      <c r="O251" s="113"/>
      <c r="P251" s="113"/>
      <c r="Q251" s="113"/>
      <c r="R251" s="113"/>
      <c r="S251" s="113"/>
      <c r="T251" s="113"/>
      <c r="U251" s="113"/>
      <c r="V251" s="113"/>
      <c r="W251" s="113"/>
      <c r="X251" s="113"/>
      <c r="Y251" s="113"/>
      <c r="Z251" s="113"/>
      <c r="AA251" s="113"/>
      <c r="AB251" s="113"/>
      <c r="AC251" s="113"/>
      <c r="AD251" s="113"/>
      <c r="AE251" s="113"/>
      <c r="AF251" s="113"/>
      <c r="AG251" s="113"/>
    </row>
    <row r="252" spans="7:33" s="104" customFormat="1" ht="15.75">
      <c r="G252" s="113"/>
      <c r="H252" s="113"/>
      <c r="I252" s="113"/>
      <c r="J252" s="113"/>
      <c r="K252" s="113"/>
      <c r="L252" s="113"/>
      <c r="M252" s="113"/>
      <c r="N252" s="113"/>
      <c r="O252" s="113"/>
      <c r="P252" s="113"/>
      <c r="Q252" s="113"/>
      <c r="R252" s="113"/>
      <c r="S252" s="113"/>
      <c r="T252" s="113"/>
      <c r="U252" s="113"/>
      <c r="V252" s="113"/>
      <c r="W252" s="113"/>
      <c r="X252" s="113"/>
      <c r="Y252" s="113"/>
      <c r="Z252" s="113"/>
      <c r="AA252" s="113"/>
      <c r="AB252" s="113"/>
      <c r="AC252" s="113"/>
      <c r="AD252" s="113"/>
      <c r="AE252" s="113"/>
      <c r="AF252" s="113"/>
      <c r="AG252" s="113"/>
    </row>
    <row r="253" spans="7:33" s="104" customFormat="1" ht="15.75">
      <c r="G253" s="113"/>
      <c r="H253" s="113"/>
      <c r="I253" s="113"/>
      <c r="J253" s="113"/>
      <c r="K253" s="113"/>
      <c r="L253" s="113"/>
      <c r="M253" s="113"/>
      <c r="N253" s="113"/>
      <c r="O253" s="113"/>
      <c r="P253" s="113"/>
      <c r="Q253" s="113"/>
      <c r="R253" s="113"/>
      <c r="S253" s="113"/>
      <c r="T253" s="113"/>
      <c r="U253" s="113"/>
      <c r="V253" s="113"/>
      <c r="W253" s="113"/>
      <c r="X253" s="113"/>
      <c r="Y253" s="113"/>
      <c r="Z253" s="113"/>
      <c r="AA253" s="113"/>
      <c r="AB253" s="113"/>
      <c r="AC253" s="113"/>
      <c r="AD253" s="113"/>
      <c r="AE253" s="113"/>
      <c r="AF253" s="113"/>
      <c r="AG253" s="113"/>
    </row>
    <row r="254" spans="7:33" s="104" customFormat="1" ht="15.75">
      <c r="G254" s="113"/>
      <c r="H254" s="113"/>
      <c r="I254" s="113"/>
      <c r="J254" s="113"/>
      <c r="K254" s="113"/>
      <c r="L254" s="113"/>
      <c r="M254" s="113"/>
      <c r="N254" s="113"/>
      <c r="O254" s="113"/>
      <c r="P254" s="113"/>
      <c r="Q254" s="113"/>
      <c r="R254" s="113"/>
      <c r="S254" s="113"/>
      <c r="T254" s="113"/>
      <c r="U254" s="113"/>
      <c r="V254" s="113"/>
      <c r="W254" s="113"/>
      <c r="X254" s="113"/>
      <c r="Y254" s="113"/>
      <c r="Z254" s="113"/>
      <c r="AA254" s="113"/>
      <c r="AB254" s="113"/>
      <c r="AC254" s="113"/>
      <c r="AD254" s="113"/>
      <c r="AE254" s="113"/>
      <c r="AF254" s="113"/>
      <c r="AG254" s="113"/>
    </row>
    <row r="255" spans="7:33" s="104" customFormat="1" ht="15.75">
      <c r="G255" s="113"/>
      <c r="H255" s="113"/>
      <c r="I255" s="113"/>
      <c r="J255" s="113"/>
      <c r="K255" s="113"/>
      <c r="L255" s="113"/>
      <c r="M255" s="113"/>
      <c r="N255" s="113"/>
      <c r="O255" s="113"/>
      <c r="P255" s="113"/>
      <c r="Q255" s="113"/>
      <c r="R255" s="113"/>
      <c r="S255" s="113"/>
      <c r="T255" s="113"/>
      <c r="U255" s="113"/>
      <c r="V255" s="113"/>
      <c r="W255" s="113"/>
      <c r="X255" s="113"/>
      <c r="Y255" s="113"/>
      <c r="Z255" s="113"/>
      <c r="AA255" s="113"/>
      <c r="AB255" s="113"/>
      <c r="AC255" s="113"/>
      <c r="AD255" s="113"/>
      <c r="AE255" s="113"/>
      <c r="AF255" s="113"/>
      <c r="AG255" s="113"/>
    </row>
    <row r="256" spans="7:33" s="104" customFormat="1" ht="15.75">
      <c r="G256" s="113"/>
      <c r="H256" s="113"/>
      <c r="I256" s="113"/>
      <c r="J256" s="113"/>
      <c r="K256" s="113"/>
      <c r="L256" s="113"/>
      <c r="M256" s="113"/>
      <c r="N256" s="113"/>
      <c r="O256" s="113"/>
      <c r="P256" s="113"/>
      <c r="Q256" s="113"/>
      <c r="R256" s="113"/>
      <c r="S256" s="113"/>
      <c r="T256" s="113"/>
      <c r="U256" s="113"/>
      <c r="V256" s="113"/>
      <c r="W256" s="113"/>
      <c r="X256" s="113"/>
      <c r="Y256" s="113"/>
      <c r="Z256" s="113"/>
      <c r="AA256" s="113"/>
      <c r="AB256" s="113"/>
      <c r="AC256" s="113"/>
      <c r="AD256" s="113"/>
      <c r="AE256" s="113"/>
      <c r="AF256" s="113"/>
      <c r="AG256" s="113"/>
    </row>
    <row r="257" spans="7:33" s="104" customFormat="1" ht="15.75">
      <c r="G257" s="113"/>
      <c r="H257" s="113"/>
      <c r="I257" s="113"/>
      <c r="J257" s="113"/>
      <c r="K257" s="113"/>
      <c r="L257" s="113"/>
      <c r="M257" s="113"/>
      <c r="N257" s="113"/>
      <c r="O257" s="113"/>
      <c r="P257" s="113"/>
      <c r="Q257" s="113"/>
      <c r="R257" s="113"/>
      <c r="S257" s="113"/>
      <c r="T257" s="113"/>
      <c r="U257" s="113"/>
      <c r="V257" s="113"/>
      <c r="W257" s="113"/>
      <c r="X257" s="113"/>
      <c r="Y257" s="113"/>
      <c r="Z257" s="113"/>
      <c r="AA257" s="113"/>
      <c r="AB257" s="113"/>
      <c r="AC257" s="113"/>
      <c r="AD257" s="113"/>
      <c r="AE257" s="113"/>
      <c r="AF257" s="113"/>
      <c r="AG257" s="113"/>
    </row>
    <row r="258" spans="7:33" s="104" customFormat="1" ht="15.75">
      <c r="G258" s="113"/>
      <c r="H258" s="113"/>
      <c r="I258" s="113"/>
      <c r="J258" s="113"/>
      <c r="K258" s="113"/>
      <c r="L258" s="113"/>
      <c r="M258" s="113"/>
      <c r="N258" s="113"/>
      <c r="O258" s="113"/>
      <c r="P258" s="113"/>
      <c r="Q258" s="113"/>
      <c r="R258" s="113"/>
      <c r="S258" s="113"/>
      <c r="T258" s="113"/>
      <c r="U258" s="113"/>
      <c r="V258" s="113"/>
      <c r="W258" s="113"/>
      <c r="X258" s="113"/>
      <c r="Y258" s="113"/>
      <c r="Z258" s="113"/>
      <c r="AA258" s="113"/>
      <c r="AB258" s="113"/>
      <c r="AC258" s="113"/>
      <c r="AD258" s="113"/>
      <c r="AE258" s="113"/>
      <c r="AF258" s="113"/>
      <c r="AG258" s="113"/>
    </row>
    <row r="259" spans="7:33" s="104" customFormat="1" ht="15.75">
      <c r="G259" s="113"/>
      <c r="H259" s="113"/>
      <c r="I259" s="113"/>
      <c r="J259" s="113"/>
      <c r="K259" s="113"/>
      <c r="L259" s="113"/>
      <c r="M259" s="113"/>
      <c r="N259" s="113"/>
      <c r="O259" s="113"/>
      <c r="P259" s="113"/>
      <c r="Q259" s="113"/>
      <c r="R259" s="113"/>
      <c r="S259" s="113"/>
      <c r="T259" s="113"/>
      <c r="U259" s="113"/>
      <c r="V259" s="113"/>
      <c r="W259" s="113"/>
      <c r="X259" s="113"/>
      <c r="Y259" s="113"/>
      <c r="Z259" s="113"/>
      <c r="AA259" s="113"/>
      <c r="AB259" s="113"/>
      <c r="AC259" s="113"/>
      <c r="AD259" s="113"/>
      <c r="AE259" s="113"/>
      <c r="AF259" s="113"/>
      <c r="AG259" s="113"/>
    </row>
    <row r="260" spans="7:33" s="104" customFormat="1" ht="15.75">
      <c r="G260" s="113"/>
      <c r="H260" s="113"/>
      <c r="I260" s="113"/>
      <c r="J260" s="113"/>
      <c r="K260" s="113"/>
      <c r="L260" s="113"/>
      <c r="M260" s="113"/>
      <c r="N260" s="113"/>
      <c r="O260" s="113"/>
      <c r="P260" s="113"/>
      <c r="Q260" s="113"/>
      <c r="R260" s="113"/>
      <c r="S260" s="113"/>
      <c r="T260" s="113"/>
      <c r="U260" s="113"/>
      <c r="V260" s="113"/>
      <c r="W260" s="113"/>
      <c r="X260" s="113"/>
      <c r="Y260" s="113"/>
      <c r="Z260" s="113"/>
      <c r="AA260" s="113"/>
      <c r="AB260" s="113"/>
      <c r="AC260" s="113"/>
      <c r="AD260" s="113"/>
      <c r="AE260" s="113"/>
      <c r="AF260" s="113"/>
      <c r="AG260" s="113"/>
    </row>
    <row r="261" spans="7:33" s="104" customFormat="1" ht="15.75">
      <c r="G261" s="113"/>
      <c r="H261" s="113"/>
      <c r="I261" s="113"/>
      <c r="J261" s="113"/>
      <c r="K261" s="113"/>
      <c r="L261" s="113"/>
      <c r="M261" s="113"/>
      <c r="N261" s="113"/>
      <c r="O261" s="113"/>
      <c r="P261" s="113"/>
      <c r="Q261" s="113"/>
      <c r="R261" s="113"/>
      <c r="S261" s="113"/>
      <c r="T261" s="113"/>
      <c r="U261" s="113"/>
      <c r="V261" s="113"/>
      <c r="W261" s="113"/>
      <c r="X261" s="113"/>
      <c r="Y261" s="113"/>
      <c r="Z261" s="113"/>
      <c r="AA261" s="113"/>
      <c r="AB261" s="113"/>
      <c r="AC261" s="113"/>
      <c r="AD261" s="113"/>
      <c r="AE261" s="113"/>
      <c r="AF261" s="113"/>
      <c r="AG261" s="113"/>
    </row>
    <row r="262" spans="7:33" s="104" customFormat="1" ht="15.75">
      <c r="G262" s="113"/>
      <c r="H262" s="113"/>
      <c r="I262" s="113"/>
      <c r="J262" s="113"/>
      <c r="K262" s="113"/>
      <c r="L262" s="113"/>
      <c r="M262" s="113"/>
      <c r="N262" s="113"/>
      <c r="O262" s="113"/>
      <c r="P262" s="113"/>
      <c r="Q262" s="113"/>
      <c r="R262" s="113"/>
      <c r="S262" s="113"/>
      <c r="T262" s="113"/>
      <c r="U262" s="113"/>
      <c r="V262" s="113"/>
      <c r="W262" s="113"/>
      <c r="X262" s="113"/>
      <c r="Y262" s="113"/>
      <c r="Z262" s="113"/>
      <c r="AA262" s="113"/>
      <c r="AB262" s="113"/>
      <c r="AC262" s="113"/>
      <c r="AD262" s="113"/>
      <c r="AE262" s="113"/>
      <c r="AF262" s="113"/>
      <c r="AG262" s="113"/>
    </row>
    <row r="263" spans="7:33" s="104" customFormat="1" ht="15.75">
      <c r="G263" s="113"/>
      <c r="H263" s="113"/>
      <c r="I263" s="113"/>
      <c r="J263" s="113"/>
      <c r="K263" s="113"/>
      <c r="L263" s="113"/>
      <c r="M263" s="113"/>
      <c r="N263" s="113"/>
      <c r="O263" s="113"/>
      <c r="P263" s="113"/>
      <c r="Q263" s="113"/>
      <c r="R263" s="113"/>
      <c r="S263" s="113"/>
      <c r="T263" s="113"/>
      <c r="U263" s="113"/>
      <c r="V263" s="113"/>
      <c r="W263" s="113"/>
      <c r="X263" s="113"/>
      <c r="Y263" s="113"/>
      <c r="Z263" s="113"/>
      <c r="AA263" s="113"/>
      <c r="AB263" s="113"/>
      <c r="AC263" s="113"/>
      <c r="AD263" s="113"/>
      <c r="AE263" s="113"/>
      <c r="AF263" s="113"/>
      <c r="AG263" s="113"/>
    </row>
    <row r="264" spans="7:33" s="104" customFormat="1" ht="15.75">
      <c r="G264" s="113"/>
      <c r="H264" s="113"/>
      <c r="I264" s="113"/>
      <c r="J264" s="113"/>
      <c r="K264" s="113"/>
      <c r="L264" s="113"/>
      <c r="M264" s="113"/>
      <c r="N264" s="113"/>
      <c r="O264" s="113"/>
      <c r="P264" s="113"/>
      <c r="Q264" s="113"/>
      <c r="R264" s="113"/>
      <c r="S264" s="113"/>
      <c r="T264" s="113"/>
      <c r="U264" s="113"/>
      <c r="V264" s="113"/>
      <c r="W264" s="113"/>
      <c r="X264" s="113"/>
      <c r="Y264" s="113"/>
      <c r="Z264" s="113"/>
      <c r="AA264" s="113"/>
      <c r="AB264" s="113"/>
      <c r="AC264" s="113"/>
      <c r="AD264" s="113"/>
      <c r="AE264" s="113"/>
      <c r="AF264" s="113"/>
      <c r="AG264" s="113"/>
    </row>
    <row r="265" spans="7:33" s="104" customFormat="1" ht="15.75">
      <c r="G265" s="113"/>
      <c r="H265" s="113"/>
      <c r="I265" s="113"/>
      <c r="J265" s="113"/>
      <c r="K265" s="113"/>
      <c r="L265" s="113"/>
      <c r="M265" s="113"/>
      <c r="N265" s="113"/>
      <c r="O265" s="113"/>
      <c r="P265" s="113"/>
      <c r="Q265" s="113"/>
      <c r="R265" s="113"/>
      <c r="S265" s="113"/>
      <c r="T265" s="113"/>
      <c r="U265" s="113"/>
      <c r="V265" s="113"/>
      <c r="W265" s="113"/>
      <c r="X265" s="113"/>
      <c r="Y265" s="113"/>
      <c r="Z265" s="113"/>
      <c r="AA265" s="113"/>
      <c r="AB265" s="113"/>
      <c r="AC265" s="113"/>
      <c r="AD265" s="113"/>
      <c r="AE265" s="113"/>
      <c r="AF265" s="113"/>
      <c r="AG265" s="113"/>
    </row>
    <row r="266" spans="7:33" s="104" customFormat="1" ht="15.75">
      <c r="G266" s="113"/>
      <c r="H266" s="113"/>
      <c r="I266" s="113"/>
      <c r="J266" s="113"/>
      <c r="K266" s="113"/>
      <c r="L266" s="113"/>
      <c r="M266" s="113"/>
      <c r="N266" s="113"/>
      <c r="O266" s="113"/>
      <c r="P266" s="113"/>
      <c r="Q266" s="113"/>
      <c r="R266" s="113"/>
      <c r="S266" s="113"/>
      <c r="T266" s="113"/>
      <c r="U266" s="113"/>
      <c r="V266" s="113"/>
      <c r="W266" s="113"/>
      <c r="X266" s="113"/>
      <c r="Y266" s="113"/>
      <c r="Z266" s="113"/>
      <c r="AA266" s="113"/>
      <c r="AB266" s="113"/>
      <c r="AC266" s="113"/>
      <c r="AD266" s="113"/>
      <c r="AE266" s="113"/>
      <c r="AF266" s="113"/>
      <c r="AG266" s="113"/>
    </row>
    <row r="267" spans="7:33" s="104" customFormat="1" ht="15.75">
      <c r="G267" s="113"/>
      <c r="H267" s="113"/>
      <c r="I267" s="113"/>
      <c r="J267" s="113"/>
      <c r="K267" s="113"/>
      <c r="L267" s="113"/>
      <c r="M267" s="113"/>
      <c r="N267" s="113"/>
      <c r="O267" s="113"/>
      <c r="P267" s="113"/>
      <c r="Q267" s="113"/>
      <c r="R267" s="113"/>
      <c r="S267" s="113"/>
      <c r="T267" s="113"/>
      <c r="U267" s="113"/>
      <c r="V267" s="113"/>
      <c r="W267" s="113"/>
      <c r="X267" s="113"/>
      <c r="Y267" s="113"/>
      <c r="Z267" s="113"/>
      <c r="AA267" s="113"/>
      <c r="AB267" s="113"/>
      <c r="AC267" s="113"/>
      <c r="AD267" s="113"/>
      <c r="AE267" s="113"/>
      <c r="AF267" s="113"/>
      <c r="AG267" s="113"/>
    </row>
    <row r="268" spans="7:33" s="104" customFormat="1" ht="15.75">
      <c r="G268" s="113"/>
      <c r="H268" s="113"/>
      <c r="I268" s="113"/>
      <c r="J268" s="113"/>
      <c r="K268" s="113"/>
      <c r="L268" s="113"/>
      <c r="M268" s="113"/>
      <c r="N268" s="113"/>
      <c r="O268" s="113"/>
      <c r="P268" s="113"/>
      <c r="Q268" s="113"/>
      <c r="R268" s="113"/>
      <c r="S268" s="113"/>
      <c r="T268" s="113"/>
      <c r="U268" s="113"/>
      <c r="V268" s="113"/>
      <c r="W268" s="113"/>
      <c r="X268" s="113"/>
      <c r="Y268" s="113"/>
      <c r="Z268" s="113"/>
      <c r="AA268" s="113"/>
      <c r="AB268" s="113"/>
      <c r="AC268" s="113"/>
      <c r="AD268" s="113"/>
      <c r="AE268" s="113"/>
      <c r="AF268" s="113"/>
      <c r="AG268" s="113"/>
    </row>
    <row r="269" spans="7:33" s="104" customFormat="1" ht="15.75">
      <c r="G269" s="113"/>
      <c r="H269" s="113"/>
      <c r="I269" s="113"/>
      <c r="J269" s="113"/>
      <c r="K269" s="113"/>
      <c r="L269" s="113"/>
      <c r="M269" s="113"/>
      <c r="N269" s="113"/>
      <c r="O269" s="113"/>
      <c r="P269" s="113"/>
      <c r="Q269" s="113"/>
      <c r="R269" s="113"/>
      <c r="S269" s="113"/>
      <c r="T269" s="113"/>
      <c r="U269" s="113"/>
      <c r="V269" s="113"/>
      <c r="W269" s="113"/>
      <c r="X269" s="113"/>
      <c r="Y269" s="113"/>
      <c r="Z269" s="113"/>
      <c r="AA269" s="113"/>
      <c r="AB269" s="113"/>
      <c r="AC269" s="113"/>
      <c r="AD269" s="113"/>
      <c r="AE269" s="113"/>
      <c r="AF269" s="113"/>
      <c r="AG269" s="113"/>
    </row>
    <row r="270" spans="7:33" s="104" customFormat="1" ht="15.75">
      <c r="G270" s="113"/>
      <c r="H270" s="113"/>
      <c r="I270" s="113"/>
      <c r="J270" s="113"/>
      <c r="K270" s="113"/>
      <c r="L270" s="113"/>
      <c r="M270" s="113"/>
      <c r="N270" s="113"/>
      <c r="O270" s="113"/>
      <c r="P270" s="113"/>
      <c r="Q270" s="113"/>
      <c r="R270" s="113"/>
      <c r="S270" s="113"/>
      <c r="T270" s="113"/>
      <c r="U270" s="113"/>
      <c r="V270" s="113"/>
      <c r="W270" s="113"/>
      <c r="X270" s="113"/>
      <c r="Y270" s="113"/>
      <c r="Z270" s="113"/>
      <c r="AA270" s="113"/>
      <c r="AB270" s="113"/>
      <c r="AC270" s="113"/>
      <c r="AD270" s="113"/>
      <c r="AE270" s="113"/>
      <c r="AF270" s="113"/>
      <c r="AG270" s="113"/>
    </row>
    <row r="271" spans="7:33" s="104" customFormat="1" ht="15.75">
      <c r="G271" s="113"/>
      <c r="H271" s="113"/>
      <c r="I271" s="113"/>
      <c r="J271" s="113"/>
      <c r="K271" s="113"/>
      <c r="L271" s="113"/>
      <c r="M271" s="113"/>
      <c r="N271" s="113"/>
      <c r="O271" s="113"/>
      <c r="P271" s="113"/>
      <c r="Q271" s="113"/>
      <c r="R271" s="113"/>
      <c r="S271" s="113"/>
      <c r="T271" s="113"/>
      <c r="U271" s="113"/>
      <c r="V271" s="113"/>
      <c r="W271" s="113"/>
      <c r="X271" s="113"/>
      <c r="Y271" s="113"/>
      <c r="Z271" s="113"/>
      <c r="AA271" s="113"/>
      <c r="AB271" s="113"/>
      <c r="AC271" s="113"/>
      <c r="AD271" s="113"/>
      <c r="AE271" s="113"/>
      <c r="AF271" s="113"/>
      <c r="AG271" s="113"/>
    </row>
    <row r="272" spans="7:33" s="104" customFormat="1" ht="15.75">
      <c r="G272" s="113"/>
      <c r="H272" s="113"/>
      <c r="I272" s="113"/>
      <c r="J272" s="113"/>
      <c r="K272" s="113"/>
      <c r="L272" s="113"/>
      <c r="M272" s="113"/>
      <c r="N272" s="113"/>
      <c r="O272" s="113"/>
      <c r="P272" s="113"/>
      <c r="Q272" s="113"/>
      <c r="R272" s="113"/>
      <c r="S272" s="113"/>
      <c r="T272" s="113"/>
      <c r="U272" s="113"/>
      <c r="V272" s="113"/>
      <c r="W272" s="113"/>
      <c r="X272" s="113"/>
      <c r="Y272" s="113"/>
      <c r="Z272" s="113"/>
      <c r="AA272" s="113"/>
      <c r="AB272" s="113"/>
      <c r="AC272" s="113"/>
      <c r="AD272" s="113"/>
      <c r="AE272" s="113"/>
      <c r="AF272" s="113"/>
      <c r="AG272" s="113"/>
    </row>
    <row r="273" spans="7:33" s="104" customFormat="1" ht="15.75">
      <c r="G273" s="113"/>
      <c r="H273" s="113"/>
      <c r="I273" s="113"/>
      <c r="J273" s="113"/>
      <c r="K273" s="113"/>
      <c r="L273" s="113"/>
      <c r="M273" s="113"/>
      <c r="N273" s="113"/>
      <c r="O273" s="113"/>
      <c r="P273" s="113"/>
      <c r="Q273" s="113"/>
      <c r="R273" s="113"/>
      <c r="S273" s="113"/>
      <c r="T273" s="113"/>
      <c r="U273" s="113"/>
      <c r="V273" s="113"/>
      <c r="W273" s="113"/>
      <c r="X273" s="113"/>
      <c r="Y273" s="113"/>
      <c r="Z273" s="113"/>
      <c r="AA273" s="113"/>
      <c r="AB273" s="113"/>
      <c r="AC273" s="113"/>
      <c r="AD273" s="113"/>
      <c r="AE273" s="113"/>
      <c r="AF273" s="113"/>
      <c r="AG273" s="113"/>
    </row>
    <row r="274" spans="7:33" s="104" customFormat="1" ht="15.75">
      <c r="G274" s="113"/>
      <c r="H274" s="113"/>
      <c r="I274" s="113"/>
      <c r="J274" s="113"/>
      <c r="K274" s="113"/>
      <c r="L274" s="113"/>
      <c r="M274" s="113"/>
      <c r="N274" s="113"/>
      <c r="O274" s="113"/>
      <c r="P274" s="113"/>
      <c r="Q274" s="113"/>
      <c r="R274" s="113"/>
      <c r="S274" s="113"/>
      <c r="T274" s="113"/>
      <c r="U274" s="113"/>
      <c r="V274" s="113"/>
      <c r="W274" s="113"/>
      <c r="X274" s="113"/>
      <c r="Y274" s="113"/>
      <c r="Z274" s="113"/>
      <c r="AA274" s="113"/>
      <c r="AB274" s="113"/>
      <c r="AC274" s="113"/>
      <c r="AD274" s="113"/>
      <c r="AE274" s="113"/>
      <c r="AF274" s="113"/>
      <c r="AG274" s="113"/>
    </row>
    <row r="275" spans="7:33" s="104" customFormat="1" ht="15.75">
      <c r="G275" s="113"/>
      <c r="H275" s="113"/>
      <c r="I275" s="113"/>
      <c r="J275" s="113"/>
      <c r="K275" s="113"/>
      <c r="L275" s="113"/>
      <c r="M275" s="113"/>
      <c r="N275" s="113"/>
      <c r="O275" s="113"/>
      <c r="P275" s="113"/>
      <c r="Q275" s="113"/>
      <c r="R275" s="113"/>
      <c r="S275" s="113"/>
      <c r="T275" s="113"/>
      <c r="U275" s="113"/>
      <c r="V275" s="113"/>
      <c r="W275" s="113"/>
      <c r="X275" s="113"/>
      <c r="Y275" s="113"/>
      <c r="Z275" s="113"/>
      <c r="AA275" s="113"/>
      <c r="AB275" s="113"/>
      <c r="AC275" s="113"/>
      <c r="AD275" s="113"/>
      <c r="AE275" s="113"/>
      <c r="AF275" s="113"/>
      <c r="AG275" s="113"/>
    </row>
    <row r="276" spans="7:33" s="104" customFormat="1" ht="15.75">
      <c r="G276" s="113"/>
      <c r="H276" s="113"/>
      <c r="I276" s="113"/>
      <c r="J276" s="113"/>
      <c r="K276" s="113"/>
      <c r="L276" s="113"/>
      <c r="M276" s="113"/>
      <c r="N276" s="113"/>
      <c r="O276" s="113"/>
      <c r="P276" s="113"/>
      <c r="Q276" s="113"/>
      <c r="R276" s="113"/>
      <c r="S276" s="113"/>
      <c r="T276" s="113"/>
      <c r="U276" s="113"/>
      <c r="V276" s="113"/>
      <c r="W276" s="113"/>
      <c r="X276" s="113"/>
      <c r="Y276" s="113"/>
      <c r="Z276" s="113"/>
      <c r="AA276" s="113"/>
      <c r="AB276" s="113"/>
      <c r="AC276" s="113"/>
      <c r="AD276" s="113"/>
      <c r="AE276" s="113"/>
      <c r="AF276" s="113"/>
      <c r="AG276" s="113"/>
    </row>
    <row r="277" spans="7:33" s="104" customFormat="1" ht="15.75">
      <c r="G277" s="113"/>
      <c r="H277" s="113"/>
      <c r="I277" s="113"/>
      <c r="J277" s="113"/>
      <c r="K277" s="113"/>
      <c r="L277" s="113"/>
      <c r="M277" s="113"/>
      <c r="N277" s="113"/>
      <c r="O277" s="113"/>
      <c r="P277" s="113"/>
      <c r="Q277" s="113"/>
      <c r="R277" s="113"/>
      <c r="S277" s="113"/>
      <c r="T277" s="113"/>
      <c r="U277" s="113"/>
      <c r="V277" s="113"/>
      <c r="W277" s="113"/>
      <c r="X277" s="113"/>
      <c r="Y277" s="113"/>
      <c r="Z277" s="113"/>
      <c r="AA277" s="113"/>
      <c r="AB277" s="113"/>
      <c r="AC277" s="113"/>
      <c r="AD277" s="113"/>
      <c r="AE277" s="113"/>
      <c r="AF277" s="113"/>
      <c r="AG277" s="113"/>
    </row>
    <row r="278" spans="7:33" s="104" customFormat="1" ht="15.75">
      <c r="G278" s="113"/>
      <c r="H278" s="113"/>
      <c r="I278" s="113"/>
      <c r="J278" s="113"/>
      <c r="K278" s="113"/>
      <c r="L278" s="113"/>
      <c r="M278" s="113"/>
      <c r="N278" s="113"/>
      <c r="O278" s="113"/>
      <c r="P278" s="113"/>
      <c r="Q278" s="113"/>
      <c r="R278" s="113"/>
      <c r="S278" s="113"/>
      <c r="T278" s="113"/>
      <c r="U278" s="113"/>
      <c r="V278" s="113"/>
      <c r="W278" s="113"/>
      <c r="X278" s="113"/>
      <c r="Y278" s="113"/>
      <c r="Z278" s="113"/>
      <c r="AA278" s="113"/>
      <c r="AB278" s="113"/>
      <c r="AC278" s="113"/>
      <c r="AD278" s="113"/>
      <c r="AE278" s="113"/>
      <c r="AF278" s="113"/>
      <c r="AG278" s="113"/>
    </row>
    <row r="279" spans="7:33" s="104" customFormat="1" ht="15.75">
      <c r="G279" s="113"/>
      <c r="H279" s="113"/>
      <c r="I279" s="113"/>
      <c r="J279" s="113"/>
      <c r="K279" s="113"/>
      <c r="L279" s="113"/>
      <c r="M279" s="113"/>
      <c r="N279" s="113"/>
      <c r="O279" s="113"/>
      <c r="P279" s="113"/>
      <c r="Q279" s="113"/>
      <c r="R279" s="113"/>
      <c r="S279" s="113"/>
      <c r="T279" s="113"/>
      <c r="U279" s="113"/>
      <c r="V279" s="113"/>
      <c r="W279" s="113"/>
      <c r="X279" s="113"/>
      <c r="Y279" s="113"/>
      <c r="Z279" s="113"/>
      <c r="AA279" s="113"/>
      <c r="AB279" s="113"/>
      <c r="AC279" s="113"/>
      <c r="AD279" s="113"/>
      <c r="AE279" s="113"/>
      <c r="AF279" s="113"/>
      <c r="AG279" s="113"/>
    </row>
    <row r="280" spans="7:33" s="104" customFormat="1" ht="15.75">
      <c r="G280" s="113"/>
      <c r="H280" s="113"/>
      <c r="I280" s="113"/>
      <c r="J280" s="113"/>
      <c r="K280" s="113"/>
      <c r="L280" s="113"/>
      <c r="M280" s="113"/>
      <c r="N280" s="113"/>
      <c r="O280" s="113"/>
      <c r="P280" s="113"/>
      <c r="Q280" s="113"/>
      <c r="R280" s="113"/>
      <c r="S280" s="113"/>
      <c r="T280" s="113"/>
      <c r="U280" s="113"/>
      <c r="V280" s="113"/>
      <c r="W280" s="113"/>
      <c r="X280" s="113"/>
      <c r="Y280" s="113"/>
      <c r="Z280" s="113"/>
      <c r="AA280" s="113"/>
      <c r="AB280" s="113"/>
      <c r="AC280" s="113"/>
      <c r="AD280" s="113"/>
      <c r="AE280" s="113"/>
      <c r="AF280" s="113"/>
      <c r="AG280" s="113"/>
    </row>
    <row r="281" spans="7:33" s="104" customFormat="1" ht="15.75">
      <c r="G281" s="113"/>
      <c r="H281" s="113"/>
      <c r="I281" s="113"/>
      <c r="J281" s="113"/>
      <c r="K281" s="113"/>
      <c r="L281" s="113"/>
      <c r="M281" s="113"/>
      <c r="N281" s="113"/>
      <c r="O281" s="113"/>
      <c r="P281" s="113"/>
      <c r="Q281" s="113"/>
      <c r="R281" s="113"/>
      <c r="S281" s="113"/>
      <c r="T281" s="113"/>
      <c r="U281" s="113"/>
      <c r="V281" s="113"/>
      <c r="W281" s="113"/>
      <c r="X281" s="113"/>
      <c r="Y281" s="113"/>
      <c r="Z281" s="113"/>
      <c r="AA281" s="113"/>
      <c r="AB281" s="113"/>
      <c r="AC281" s="113"/>
      <c r="AD281" s="113"/>
      <c r="AE281" s="113"/>
      <c r="AF281" s="113"/>
      <c r="AG281" s="113"/>
    </row>
    <row r="282" spans="7:33" s="104" customFormat="1" ht="15.75">
      <c r="G282" s="113"/>
      <c r="H282" s="113"/>
      <c r="I282" s="113"/>
      <c r="J282" s="113"/>
      <c r="K282" s="113"/>
      <c r="L282" s="113"/>
      <c r="M282" s="113"/>
      <c r="N282" s="113"/>
      <c r="O282" s="113"/>
      <c r="P282" s="113"/>
      <c r="Q282" s="113"/>
      <c r="R282" s="113"/>
      <c r="S282" s="113"/>
      <c r="T282" s="113"/>
      <c r="U282" s="113"/>
      <c r="V282" s="113"/>
      <c r="W282" s="113"/>
      <c r="X282" s="113"/>
      <c r="Y282" s="113"/>
      <c r="Z282" s="113"/>
      <c r="AA282" s="113"/>
      <c r="AB282" s="113"/>
      <c r="AC282" s="113"/>
      <c r="AD282" s="113"/>
      <c r="AE282" s="113"/>
      <c r="AF282" s="113"/>
      <c r="AG282" s="113"/>
    </row>
    <row r="283" spans="7:33" s="104" customFormat="1" ht="15.75">
      <c r="G283" s="113"/>
      <c r="H283" s="113"/>
      <c r="I283" s="113"/>
      <c r="J283" s="113"/>
      <c r="K283" s="113"/>
      <c r="L283" s="113"/>
      <c r="M283" s="113"/>
      <c r="N283" s="113"/>
      <c r="O283" s="113"/>
      <c r="P283" s="113"/>
      <c r="Q283" s="113"/>
      <c r="R283" s="113"/>
      <c r="S283" s="113"/>
      <c r="T283" s="113"/>
      <c r="U283" s="113"/>
      <c r="V283" s="113"/>
      <c r="W283" s="113"/>
      <c r="X283" s="113"/>
      <c r="Y283" s="113"/>
      <c r="Z283" s="113"/>
      <c r="AA283" s="113"/>
      <c r="AB283" s="113"/>
      <c r="AC283" s="113"/>
      <c r="AD283" s="113"/>
      <c r="AE283" s="113"/>
      <c r="AF283" s="113"/>
      <c r="AG283" s="113"/>
    </row>
    <row r="284" spans="7:33" s="104" customFormat="1" ht="15.75">
      <c r="G284" s="113"/>
      <c r="H284" s="113"/>
      <c r="I284" s="113"/>
      <c r="J284" s="113"/>
      <c r="K284" s="113"/>
      <c r="L284" s="113"/>
      <c r="M284" s="113"/>
      <c r="N284" s="113"/>
      <c r="O284" s="113"/>
      <c r="P284" s="113"/>
      <c r="Q284" s="113"/>
      <c r="R284" s="113"/>
      <c r="S284" s="113"/>
      <c r="T284" s="113"/>
      <c r="U284" s="113"/>
      <c r="V284" s="113"/>
      <c r="W284" s="113"/>
      <c r="X284" s="113"/>
      <c r="Y284" s="113"/>
      <c r="Z284" s="113"/>
      <c r="AA284" s="113"/>
      <c r="AB284" s="113"/>
      <c r="AC284" s="113"/>
      <c r="AD284" s="113"/>
      <c r="AE284" s="113"/>
      <c r="AF284" s="113"/>
      <c r="AG284" s="113"/>
    </row>
    <row r="285" spans="7:33" s="104" customFormat="1" ht="15.75">
      <c r="G285" s="113"/>
      <c r="H285" s="113"/>
      <c r="I285" s="113"/>
      <c r="J285" s="113"/>
      <c r="K285" s="113"/>
      <c r="L285" s="113"/>
      <c r="M285" s="113"/>
      <c r="N285" s="113"/>
      <c r="O285" s="113"/>
      <c r="P285" s="113"/>
      <c r="Q285" s="113"/>
      <c r="R285" s="113"/>
      <c r="S285" s="113"/>
      <c r="T285" s="113"/>
      <c r="U285" s="113"/>
      <c r="V285" s="113"/>
      <c r="W285" s="113"/>
      <c r="X285" s="113"/>
      <c r="Y285" s="113"/>
      <c r="Z285" s="113"/>
      <c r="AA285" s="113"/>
      <c r="AB285" s="113"/>
      <c r="AC285" s="113"/>
      <c r="AD285" s="113"/>
      <c r="AE285" s="113"/>
      <c r="AF285" s="113"/>
      <c r="AG285" s="113"/>
    </row>
    <row r="286" spans="7:33" s="104" customFormat="1" ht="15.75">
      <c r="G286" s="113"/>
      <c r="H286" s="113"/>
      <c r="I286" s="113"/>
      <c r="J286" s="113"/>
      <c r="K286" s="113"/>
      <c r="L286" s="113"/>
      <c r="M286" s="113"/>
      <c r="N286" s="113"/>
      <c r="O286" s="113"/>
      <c r="P286" s="113"/>
      <c r="Q286" s="113"/>
      <c r="R286" s="113"/>
      <c r="S286" s="113"/>
      <c r="T286" s="113"/>
      <c r="U286" s="113"/>
      <c r="V286" s="113"/>
      <c r="W286" s="113"/>
      <c r="X286" s="113"/>
      <c r="Y286" s="113"/>
      <c r="Z286" s="113"/>
      <c r="AA286" s="113"/>
      <c r="AB286" s="113"/>
      <c r="AC286" s="113"/>
      <c r="AD286" s="113"/>
      <c r="AE286" s="113"/>
      <c r="AF286" s="113"/>
      <c r="AG286" s="113"/>
    </row>
    <row r="287" spans="7:33" s="104" customFormat="1" ht="15.75">
      <c r="G287" s="113"/>
      <c r="H287" s="113"/>
      <c r="I287" s="113"/>
      <c r="J287" s="113"/>
      <c r="K287" s="113"/>
      <c r="L287" s="113"/>
      <c r="M287" s="113"/>
      <c r="N287" s="113"/>
      <c r="O287" s="113"/>
      <c r="P287" s="113"/>
      <c r="Q287" s="113"/>
      <c r="R287" s="113"/>
      <c r="S287" s="113"/>
      <c r="T287" s="113"/>
      <c r="U287" s="113"/>
      <c r="V287" s="113"/>
      <c r="W287" s="113"/>
      <c r="X287" s="113"/>
      <c r="Y287" s="113"/>
      <c r="Z287" s="113"/>
      <c r="AA287" s="113"/>
      <c r="AB287" s="113"/>
      <c r="AC287" s="113"/>
      <c r="AD287" s="113"/>
      <c r="AE287" s="113"/>
      <c r="AF287" s="113"/>
      <c r="AG287" s="113"/>
    </row>
    <row r="288" spans="7:33" s="104" customFormat="1" ht="15.75">
      <c r="G288" s="113"/>
      <c r="H288" s="113"/>
      <c r="I288" s="113"/>
      <c r="J288" s="113"/>
      <c r="K288" s="113"/>
      <c r="L288" s="113"/>
      <c r="M288" s="113"/>
      <c r="N288" s="113"/>
      <c r="O288" s="113"/>
      <c r="P288" s="113"/>
      <c r="Q288" s="113"/>
      <c r="R288" s="113"/>
      <c r="S288" s="113"/>
      <c r="T288" s="113"/>
      <c r="U288" s="113"/>
      <c r="V288" s="113"/>
      <c r="W288" s="113"/>
      <c r="X288" s="113"/>
      <c r="Y288" s="113"/>
      <c r="Z288" s="113"/>
      <c r="AA288" s="113"/>
      <c r="AB288" s="113"/>
      <c r="AC288" s="113"/>
      <c r="AD288" s="113"/>
      <c r="AE288" s="113"/>
      <c r="AF288" s="113"/>
      <c r="AG288" s="113"/>
    </row>
    <row r="289" spans="7:33" s="104" customFormat="1" ht="15.75">
      <c r="G289" s="113"/>
      <c r="H289" s="113"/>
      <c r="I289" s="113"/>
      <c r="J289" s="113"/>
      <c r="K289" s="113"/>
      <c r="L289" s="113"/>
      <c r="M289" s="113"/>
      <c r="N289" s="113"/>
      <c r="O289" s="113"/>
      <c r="P289" s="113"/>
      <c r="Q289" s="113"/>
      <c r="R289" s="113"/>
      <c r="S289" s="113"/>
      <c r="T289" s="113"/>
      <c r="U289" s="113"/>
      <c r="V289" s="113"/>
      <c r="W289" s="113"/>
      <c r="X289" s="113"/>
      <c r="Y289" s="113"/>
      <c r="Z289" s="113"/>
      <c r="AA289" s="113"/>
      <c r="AB289" s="113"/>
      <c r="AC289" s="113"/>
      <c r="AD289" s="113"/>
      <c r="AE289" s="113"/>
      <c r="AF289" s="113"/>
      <c r="AG289" s="113"/>
    </row>
    <row r="290" spans="7:33" s="104" customFormat="1" ht="15.75">
      <c r="G290" s="113"/>
      <c r="H290" s="113"/>
      <c r="I290" s="113"/>
      <c r="J290" s="113"/>
      <c r="K290" s="113"/>
      <c r="L290" s="113"/>
      <c r="M290" s="113"/>
      <c r="N290" s="113"/>
      <c r="O290" s="113"/>
      <c r="P290" s="113"/>
      <c r="Q290" s="113"/>
      <c r="R290" s="113"/>
      <c r="S290" s="113"/>
      <c r="T290" s="113"/>
      <c r="U290" s="113"/>
      <c r="V290" s="113"/>
      <c r="W290" s="113"/>
      <c r="X290" s="113"/>
      <c r="Y290" s="113"/>
      <c r="Z290" s="113"/>
      <c r="AA290" s="113"/>
      <c r="AB290" s="113"/>
      <c r="AC290" s="113"/>
      <c r="AD290" s="113"/>
      <c r="AE290" s="113"/>
      <c r="AF290" s="113"/>
      <c r="AG290" s="113"/>
    </row>
    <row r="291" spans="7:33" s="104" customFormat="1" ht="15.75">
      <c r="G291" s="113"/>
      <c r="H291" s="113"/>
      <c r="I291" s="113"/>
      <c r="J291" s="113"/>
      <c r="K291" s="113"/>
      <c r="L291" s="113"/>
      <c r="M291" s="113"/>
      <c r="N291" s="113"/>
      <c r="O291" s="113"/>
      <c r="P291" s="113"/>
      <c r="Q291" s="113"/>
      <c r="R291" s="113"/>
      <c r="S291" s="113"/>
      <c r="T291" s="113"/>
      <c r="U291" s="113"/>
      <c r="V291" s="113"/>
      <c r="W291" s="113"/>
      <c r="X291" s="113"/>
      <c r="Y291" s="113"/>
      <c r="Z291" s="113"/>
      <c r="AA291" s="113"/>
      <c r="AB291" s="113"/>
      <c r="AC291" s="113"/>
      <c r="AD291" s="113"/>
      <c r="AE291" s="113"/>
      <c r="AF291" s="113"/>
      <c r="AG291" s="113"/>
    </row>
    <row r="292" spans="7:33" s="104" customFormat="1" ht="15.75">
      <c r="G292" s="113"/>
      <c r="H292" s="113"/>
      <c r="I292" s="113"/>
      <c r="J292" s="113"/>
      <c r="K292" s="113"/>
      <c r="L292" s="113"/>
      <c r="M292" s="113"/>
      <c r="N292" s="113"/>
      <c r="O292" s="113"/>
      <c r="P292" s="113"/>
      <c r="Q292" s="113"/>
      <c r="R292" s="113"/>
      <c r="S292" s="113"/>
      <c r="T292" s="113"/>
      <c r="U292" s="113"/>
      <c r="V292" s="113"/>
      <c r="W292" s="113"/>
      <c r="X292" s="113"/>
      <c r="Y292" s="113"/>
      <c r="Z292" s="113"/>
      <c r="AA292" s="113"/>
      <c r="AB292" s="113"/>
      <c r="AC292" s="113"/>
      <c r="AD292" s="113"/>
      <c r="AE292" s="113"/>
      <c r="AF292" s="113"/>
      <c r="AG292" s="113"/>
    </row>
    <row r="293" spans="7:33" s="104" customFormat="1" ht="15.75">
      <c r="G293" s="113"/>
      <c r="H293" s="113"/>
      <c r="I293" s="113"/>
      <c r="J293" s="113"/>
      <c r="K293" s="113"/>
      <c r="L293" s="113"/>
      <c r="M293" s="113"/>
      <c r="N293" s="113"/>
      <c r="O293" s="113"/>
      <c r="P293" s="113"/>
      <c r="Q293" s="113"/>
      <c r="R293" s="113"/>
      <c r="S293" s="113"/>
      <c r="T293" s="113"/>
      <c r="U293" s="113"/>
      <c r="V293" s="113"/>
      <c r="W293" s="113"/>
      <c r="X293" s="113"/>
      <c r="Y293" s="113"/>
      <c r="Z293" s="113"/>
      <c r="AA293" s="113"/>
      <c r="AB293" s="113"/>
      <c r="AC293" s="113"/>
      <c r="AD293" s="113"/>
      <c r="AE293" s="113"/>
      <c r="AF293" s="113"/>
      <c r="AG293" s="113"/>
    </row>
    <row r="294" spans="7:33" s="104" customFormat="1" ht="15.75">
      <c r="G294" s="113"/>
      <c r="H294" s="113"/>
      <c r="I294" s="113"/>
      <c r="J294" s="113"/>
      <c r="K294" s="113"/>
      <c r="L294" s="113"/>
      <c r="M294" s="113"/>
      <c r="N294" s="113"/>
      <c r="O294" s="113"/>
      <c r="P294" s="113"/>
      <c r="Q294" s="113"/>
      <c r="R294" s="113"/>
      <c r="S294" s="113"/>
      <c r="T294" s="113"/>
      <c r="U294" s="113"/>
      <c r="V294" s="113"/>
      <c r="W294" s="113"/>
      <c r="X294" s="113"/>
      <c r="Y294" s="113"/>
      <c r="Z294" s="113"/>
      <c r="AA294" s="113"/>
      <c r="AB294" s="113"/>
      <c r="AC294" s="113"/>
      <c r="AD294" s="113"/>
      <c r="AE294" s="113"/>
      <c r="AF294" s="113"/>
      <c r="AG294" s="113"/>
    </row>
    <row r="295" spans="7:33" s="104" customFormat="1" ht="15.75">
      <c r="G295" s="113"/>
      <c r="H295" s="113"/>
      <c r="I295" s="113"/>
      <c r="J295" s="113"/>
      <c r="K295" s="113"/>
      <c r="L295" s="113"/>
      <c r="M295" s="113"/>
      <c r="N295" s="113"/>
      <c r="O295" s="113"/>
      <c r="P295" s="113"/>
      <c r="Q295" s="113"/>
      <c r="R295" s="113"/>
      <c r="S295" s="113"/>
      <c r="T295" s="113"/>
      <c r="U295" s="113"/>
      <c r="V295" s="113"/>
      <c r="W295" s="113"/>
      <c r="X295" s="113"/>
      <c r="Y295" s="113"/>
      <c r="Z295" s="113"/>
      <c r="AA295" s="113"/>
      <c r="AB295" s="113"/>
      <c r="AC295" s="113"/>
      <c r="AD295" s="113"/>
      <c r="AE295" s="113"/>
      <c r="AF295" s="113"/>
      <c r="AG295" s="113"/>
    </row>
    <row r="296" spans="7:33" s="104" customFormat="1" ht="15.75">
      <c r="G296" s="113"/>
      <c r="H296" s="113"/>
      <c r="I296" s="113"/>
      <c r="J296" s="113"/>
      <c r="K296" s="113"/>
      <c r="L296" s="113"/>
      <c r="M296" s="113"/>
      <c r="N296" s="113"/>
      <c r="O296" s="113"/>
      <c r="P296" s="113"/>
      <c r="Q296" s="113"/>
      <c r="R296" s="113"/>
      <c r="S296" s="113"/>
      <c r="T296" s="113"/>
      <c r="U296" s="113"/>
      <c r="V296" s="113"/>
      <c r="W296" s="113"/>
      <c r="X296" s="113"/>
      <c r="Y296" s="113"/>
      <c r="Z296" s="113"/>
      <c r="AA296" s="113"/>
      <c r="AB296" s="113"/>
      <c r="AC296" s="113"/>
      <c r="AD296" s="113"/>
      <c r="AE296" s="113"/>
      <c r="AF296" s="113"/>
      <c r="AG296" s="113"/>
    </row>
    <row r="297" spans="7:33" s="104" customFormat="1" ht="15.75">
      <c r="G297" s="113"/>
      <c r="H297" s="113"/>
      <c r="I297" s="113"/>
      <c r="J297" s="113"/>
      <c r="K297" s="113"/>
      <c r="L297" s="113"/>
      <c r="M297" s="113"/>
      <c r="N297" s="113"/>
      <c r="O297" s="113"/>
      <c r="P297" s="113"/>
      <c r="Q297" s="113"/>
      <c r="R297" s="113"/>
      <c r="S297" s="113"/>
      <c r="T297" s="113"/>
      <c r="U297" s="113"/>
      <c r="V297" s="113"/>
      <c r="W297" s="113"/>
      <c r="X297" s="113"/>
      <c r="Y297" s="113"/>
      <c r="Z297" s="113"/>
      <c r="AA297" s="113"/>
      <c r="AB297" s="113"/>
      <c r="AC297" s="113"/>
      <c r="AD297" s="113"/>
      <c r="AE297" s="113"/>
      <c r="AF297" s="113"/>
      <c r="AG297" s="113"/>
    </row>
    <row r="298" spans="7:33" s="104" customFormat="1" ht="15.75">
      <c r="G298" s="113"/>
      <c r="H298" s="113"/>
      <c r="I298" s="113"/>
      <c r="J298" s="113"/>
      <c r="K298" s="113"/>
      <c r="L298" s="113"/>
      <c r="M298" s="113"/>
      <c r="N298" s="113"/>
      <c r="O298" s="113"/>
      <c r="P298" s="113"/>
      <c r="Q298" s="113"/>
      <c r="R298" s="113"/>
      <c r="S298" s="113"/>
      <c r="T298" s="113"/>
      <c r="U298" s="113"/>
      <c r="V298" s="113"/>
      <c r="W298" s="113"/>
      <c r="X298" s="113"/>
      <c r="Y298" s="113"/>
      <c r="Z298" s="113"/>
      <c r="AA298" s="113"/>
      <c r="AB298" s="113"/>
      <c r="AC298" s="113"/>
      <c r="AD298" s="113"/>
      <c r="AE298" s="113"/>
      <c r="AF298" s="113"/>
      <c r="AG298" s="113"/>
    </row>
    <row r="299" spans="7:33" s="104" customFormat="1" ht="15.75">
      <c r="G299" s="113"/>
      <c r="H299" s="113"/>
      <c r="I299" s="113"/>
      <c r="J299" s="113"/>
      <c r="K299" s="113"/>
      <c r="L299" s="113"/>
      <c r="M299" s="113"/>
      <c r="N299" s="113"/>
      <c r="O299" s="113"/>
      <c r="P299" s="113"/>
      <c r="Q299" s="113"/>
      <c r="R299" s="113"/>
      <c r="S299" s="113"/>
      <c r="T299" s="113"/>
      <c r="U299" s="113"/>
      <c r="V299" s="113"/>
      <c r="W299" s="113"/>
      <c r="X299" s="113"/>
      <c r="Y299" s="113"/>
      <c r="Z299" s="113"/>
      <c r="AA299" s="113"/>
      <c r="AB299" s="113"/>
      <c r="AC299" s="113"/>
      <c r="AD299" s="113"/>
      <c r="AE299" s="113"/>
      <c r="AF299" s="113"/>
      <c r="AG299" s="113"/>
    </row>
    <row r="300" spans="7:33" s="104" customFormat="1" ht="15.75">
      <c r="G300" s="113"/>
      <c r="H300" s="113"/>
      <c r="I300" s="113"/>
      <c r="J300" s="113"/>
      <c r="K300" s="113"/>
      <c r="L300" s="113"/>
      <c r="M300" s="113"/>
      <c r="N300" s="113"/>
      <c r="O300" s="113"/>
      <c r="P300" s="113"/>
      <c r="Q300" s="113"/>
      <c r="R300" s="113"/>
      <c r="S300" s="113"/>
      <c r="T300" s="113"/>
      <c r="U300" s="113"/>
      <c r="V300" s="113"/>
      <c r="W300" s="113"/>
      <c r="X300" s="113"/>
      <c r="Y300" s="113"/>
      <c r="Z300" s="113"/>
      <c r="AA300" s="113"/>
      <c r="AB300" s="113"/>
      <c r="AC300" s="113"/>
      <c r="AD300" s="113"/>
      <c r="AE300" s="113"/>
      <c r="AF300" s="113"/>
      <c r="AG300" s="113"/>
    </row>
    <row r="301" spans="7:33" s="104" customFormat="1" ht="15.75">
      <c r="G301" s="113"/>
      <c r="H301" s="113"/>
      <c r="I301" s="113"/>
      <c r="J301" s="113"/>
      <c r="K301" s="113"/>
      <c r="L301" s="113"/>
      <c r="M301" s="113"/>
      <c r="N301" s="113"/>
      <c r="O301" s="113"/>
      <c r="P301" s="113"/>
      <c r="Q301" s="113"/>
      <c r="R301" s="113"/>
      <c r="S301" s="113"/>
      <c r="T301" s="113"/>
      <c r="U301" s="113"/>
      <c r="V301" s="113"/>
      <c r="W301" s="113"/>
      <c r="X301" s="113"/>
      <c r="Y301" s="113"/>
      <c r="Z301" s="113"/>
      <c r="AA301" s="113"/>
      <c r="AB301" s="113"/>
      <c r="AC301" s="113"/>
      <c r="AD301" s="113"/>
      <c r="AE301" s="113"/>
      <c r="AF301" s="113"/>
      <c r="AG301" s="113"/>
    </row>
    <row r="302" spans="7:33" s="104" customFormat="1" ht="15.75">
      <c r="G302" s="113"/>
      <c r="H302" s="113"/>
      <c r="I302" s="113"/>
      <c r="J302" s="113"/>
      <c r="K302" s="113"/>
      <c r="L302" s="113"/>
      <c r="M302" s="113"/>
      <c r="N302" s="113"/>
      <c r="O302" s="113"/>
      <c r="P302" s="113"/>
      <c r="Q302" s="113"/>
      <c r="R302" s="113"/>
      <c r="S302" s="113"/>
      <c r="T302" s="113"/>
      <c r="U302" s="113"/>
      <c r="V302" s="113"/>
      <c r="W302" s="113"/>
      <c r="X302" s="113"/>
      <c r="Y302" s="113"/>
      <c r="Z302" s="113"/>
      <c r="AA302" s="113"/>
      <c r="AB302" s="113"/>
      <c r="AC302" s="113"/>
      <c r="AD302" s="113"/>
      <c r="AE302" s="113"/>
      <c r="AF302" s="113"/>
      <c r="AG302" s="113"/>
    </row>
    <row r="303" spans="7:33" s="104" customFormat="1" ht="15.75">
      <c r="G303" s="113"/>
      <c r="H303" s="113"/>
      <c r="I303" s="113"/>
      <c r="J303" s="113"/>
      <c r="K303" s="113"/>
      <c r="L303" s="113"/>
      <c r="M303" s="113"/>
      <c r="N303" s="113"/>
      <c r="O303" s="113"/>
      <c r="P303" s="113"/>
      <c r="Q303" s="113"/>
      <c r="R303" s="113"/>
      <c r="S303" s="113"/>
      <c r="T303" s="113"/>
      <c r="U303" s="113"/>
      <c r="V303" s="113"/>
      <c r="W303" s="113"/>
      <c r="X303" s="113"/>
      <c r="Y303" s="113"/>
      <c r="Z303" s="113"/>
      <c r="AA303" s="113"/>
      <c r="AB303" s="113"/>
      <c r="AC303" s="113"/>
      <c r="AD303" s="113"/>
      <c r="AE303" s="113"/>
      <c r="AF303" s="113"/>
      <c r="AG303" s="113"/>
    </row>
    <row r="304" spans="7:33" s="104" customFormat="1" ht="15.75">
      <c r="G304" s="113"/>
      <c r="H304" s="113"/>
      <c r="I304" s="113"/>
      <c r="J304" s="113"/>
      <c r="K304" s="113"/>
      <c r="L304" s="113"/>
      <c r="M304" s="113"/>
      <c r="N304" s="113"/>
      <c r="O304" s="113"/>
      <c r="P304" s="113"/>
      <c r="Q304" s="113"/>
      <c r="R304" s="113"/>
      <c r="S304" s="113"/>
      <c r="T304" s="113"/>
      <c r="U304" s="113"/>
      <c r="V304" s="113"/>
      <c r="W304" s="113"/>
      <c r="X304" s="113"/>
      <c r="Y304" s="113"/>
      <c r="Z304" s="113"/>
      <c r="AA304" s="113"/>
      <c r="AB304" s="113"/>
      <c r="AC304" s="113"/>
      <c r="AD304" s="113"/>
      <c r="AE304" s="113"/>
      <c r="AF304" s="113"/>
      <c r="AG304" s="113"/>
    </row>
    <row r="305" spans="7:33" s="104" customFormat="1" ht="15.75">
      <c r="G305" s="113"/>
      <c r="H305" s="113"/>
      <c r="I305" s="113"/>
      <c r="J305" s="113"/>
      <c r="K305" s="113"/>
      <c r="L305" s="113"/>
      <c r="M305" s="113"/>
      <c r="N305" s="113"/>
      <c r="O305" s="113"/>
      <c r="P305" s="113"/>
      <c r="Q305" s="113"/>
      <c r="R305" s="113"/>
      <c r="S305" s="113"/>
      <c r="T305" s="113"/>
      <c r="U305" s="113"/>
      <c r="V305" s="113"/>
      <c r="W305" s="113"/>
      <c r="X305" s="113"/>
      <c r="Y305" s="113"/>
      <c r="Z305" s="113"/>
      <c r="AA305" s="113"/>
      <c r="AB305" s="113"/>
      <c r="AC305" s="113"/>
      <c r="AD305" s="113"/>
      <c r="AE305" s="113"/>
      <c r="AF305" s="113"/>
      <c r="AG305" s="113"/>
    </row>
    <row r="306" spans="7:33" s="104" customFormat="1" ht="15.75">
      <c r="G306" s="113"/>
      <c r="H306" s="113"/>
      <c r="I306" s="113"/>
      <c r="J306" s="113"/>
      <c r="K306" s="113"/>
      <c r="L306" s="113"/>
      <c r="M306" s="113"/>
      <c r="N306" s="113"/>
      <c r="O306" s="113"/>
      <c r="P306" s="113"/>
      <c r="Q306" s="113"/>
      <c r="R306" s="113"/>
      <c r="S306" s="113"/>
      <c r="T306" s="113"/>
      <c r="U306" s="113"/>
      <c r="V306" s="113"/>
      <c r="W306" s="113"/>
      <c r="X306" s="113"/>
      <c r="Y306" s="113"/>
      <c r="Z306" s="113"/>
      <c r="AA306" s="113"/>
      <c r="AB306" s="113"/>
      <c r="AC306" s="113"/>
      <c r="AD306" s="113"/>
      <c r="AE306" s="113"/>
      <c r="AF306" s="113"/>
      <c r="AG306" s="113"/>
    </row>
    <row r="307" spans="7:33" s="104" customFormat="1" ht="15.75">
      <c r="G307" s="113"/>
      <c r="H307" s="113"/>
      <c r="I307" s="113"/>
      <c r="J307" s="113"/>
      <c r="K307" s="113"/>
      <c r="L307" s="113"/>
      <c r="M307" s="113"/>
      <c r="N307" s="113"/>
      <c r="O307" s="113"/>
      <c r="P307" s="113"/>
      <c r="Q307" s="113"/>
      <c r="R307" s="113"/>
      <c r="S307" s="113"/>
      <c r="T307" s="113"/>
      <c r="U307" s="113"/>
      <c r="V307" s="113"/>
      <c r="W307" s="113"/>
      <c r="X307" s="113"/>
      <c r="Y307" s="113"/>
      <c r="Z307" s="113"/>
      <c r="AA307" s="113"/>
      <c r="AB307" s="113"/>
      <c r="AC307" s="113"/>
      <c r="AD307" s="113"/>
      <c r="AE307" s="113"/>
      <c r="AF307" s="113"/>
      <c r="AG307" s="113"/>
    </row>
    <row r="308" spans="7:33" s="104" customFormat="1" ht="15.75">
      <c r="G308" s="113"/>
      <c r="H308" s="113"/>
      <c r="I308" s="113"/>
      <c r="J308" s="113"/>
      <c r="K308" s="113"/>
      <c r="L308" s="113"/>
      <c r="M308" s="113"/>
      <c r="N308" s="113"/>
      <c r="O308" s="113"/>
      <c r="P308" s="113"/>
      <c r="Q308" s="113"/>
      <c r="R308" s="113"/>
      <c r="S308" s="113"/>
      <c r="T308" s="113"/>
      <c r="U308" s="113"/>
      <c r="V308" s="113"/>
      <c r="W308" s="113"/>
      <c r="X308" s="113"/>
      <c r="Y308" s="113"/>
      <c r="Z308" s="113"/>
      <c r="AA308" s="113"/>
      <c r="AB308" s="113"/>
      <c r="AC308" s="113"/>
      <c r="AD308" s="113"/>
      <c r="AE308" s="113"/>
      <c r="AF308" s="113"/>
      <c r="AG308" s="113"/>
    </row>
    <row r="309" spans="7:33" s="104" customFormat="1" ht="15.75">
      <c r="G309" s="113"/>
      <c r="H309" s="113"/>
      <c r="I309" s="113"/>
      <c r="J309" s="113"/>
      <c r="K309" s="113"/>
      <c r="L309" s="113"/>
      <c r="M309" s="113"/>
      <c r="N309" s="113"/>
      <c r="O309" s="113"/>
      <c r="P309" s="113"/>
      <c r="Q309" s="113"/>
      <c r="R309" s="113"/>
      <c r="S309" s="113"/>
      <c r="T309" s="113"/>
      <c r="U309" s="113"/>
      <c r="V309" s="113"/>
      <c r="W309" s="113"/>
      <c r="X309" s="113"/>
      <c r="Y309" s="113"/>
      <c r="Z309" s="113"/>
      <c r="AA309" s="113"/>
      <c r="AB309" s="113"/>
      <c r="AC309" s="113"/>
      <c r="AD309" s="113"/>
      <c r="AE309" s="113"/>
      <c r="AF309" s="113"/>
      <c r="AG309" s="113"/>
    </row>
    <row r="310" spans="7:33" s="104" customFormat="1" ht="15.75">
      <c r="G310" s="113"/>
      <c r="H310" s="113"/>
      <c r="I310" s="113"/>
      <c r="J310" s="113"/>
      <c r="K310" s="113"/>
      <c r="L310" s="113"/>
      <c r="M310" s="113"/>
      <c r="N310" s="113"/>
      <c r="O310" s="113"/>
      <c r="P310" s="113"/>
      <c r="Q310" s="113"/>
      <c r="R310" s="113"/>
      <c r="S310" s="113"/>
      <c r="T310" s="113"/>
      <c r="U310" s="113"/>
      <c r="V310" s="113"/>
      <c r="W310" s="113"/>
      <c r="X310" s="113"/>
      <c r="Y310" s="113"/>
      <c r="Z310" s="113"/>
      <c r="AA310" s="113"/>
      <c r="AB310" s="113"/>
      <c r="AC310" s="113"/>
      <c r="AD310" s="113"/>
      <c r="AE310" s="113"/>
      <c r="AF310" s="113"/>
      <c r="AG310" s="113"/>
    </row>
    <row r="311" spans="7:33" s="104" customFormat="1" ht="15.75">
      <c r="G311" s="113"/>
      <c r="H311" s="113"/>
      <c r="I311" s="113"/>
      <c r="J311" s="113"/>
      <c r="K311" s="113"/>
      <c r="L311" s="113"/>
      <c r="M311" s="113"/>
      <c r="N311" s="113"/>
      <c r="O311" s="113"/>
      <c r="P311" s="113"/>
      <c r="Q311" s="113"/>
      <c r="R311" s="113"/>
      <c r="S311" s="113"/>
      <c r="T311" s="113"/>
      <c r="U311" s="113"/>
      <c r="V311" s="113"/>
      <c r="W311" s="113"/>
      <c r="X311" s="113"/>
      <c r="Y311" s="113"/>
      <c r="Z311" s="113"/>
      <c r="AA311" s="113"/>
      <c r="AB311" s="113"/>
      <c r="AC311" s="113"/>
      <c r="AD311" s="113"/>
      <c r="AE311" s="113"/>
      <c r="AF311" s="113"/>
      <c r="AG311" s="113"/>
    </row>
    <row r="312" spans="7:33" s="104" customFormat="1" ht="15.75">
      <c r="G312" s="113"/>
      <c r="H312" s="113"/>
      <c r="I312" s="113"/>
      <c r="J312" s="113"/>
      <c r="K312" s="113"/>
      <c r="L312" s="113"/>
      <c r="M312" s="113"/>
      <c r="N312" s="113"/>
      <c r="O312" s="113"/>
      <c r="P312" s="113"/>
      <c r="Q312" s="113"/>
      <c r="R312" s="113"/>
      <c r="S312" s="113"/>
      <c r="T312" s="113"/>
      <c r="U312" s="113"/>
      <c r="V312" s="113"/>
      <c r="W312" s="113"/>
      <c r="X312" s="113"/>
      <c r="Y312" s="113"/>
      <c r="Z312" s="113"/>
      <c r="AA312" s="113"/>
      <c r="AB312" s="113"/>
      <c r="AC312" s="113"/>
      <c r="AD312" s="113"/>
      <c r="AE312" s="113"/>
      <c r="AF312" s="113"/>
      <c r="AG312" s="113"/>
    </row>
    <row r="313" spans="7:33" s="104" customFormat="1" ht="15.75">
      <c r="G313" s="113"/>
      <c r="H313" s="113"/>
      <c r="I313" s="113"/>
      <c r="J313" s="113"/>
      <c r="K313" s="113"/>
      <c r="L313" s="113"/>
      <c r="M313" s="113"/>
      <c r="N313" s="113"/>
      <c r="O313" s="113"/>
      <c r="P313" s="113"/>
      <c r="Q313" s="113"/>
      <c r="R313" s="113"/>
      <c r="S313" s="113"/>
      <c r="T313" s="113"/>
      <c r="U313" s="113"/>
      <c r="V313" s="113"/>
      <c r="W313" s="113"/>
      <c r="X313" s="113"/>
      <c r="Y313" s="113"/>
      <c r="Z313" s="113"/>
      <c r="AA313" s="113"/>
      <c r="AB313" s="113"/>
      <c r="AC313" s="113"/>
      <c r="AD313" s="113"/>
      <c r="AE313" s="113"/>
      <c r="AF313" s="113"/>
      <c r="AG313" s="113"/>
    </row>
    <row r="314" spans="7:33" s="104" customFormat="1" ht="15.75">
      <c r="G314" s="113"/>
      <c r="H314" s="113"/>
      <c r="I314" s="113"/>
      <c r="J314" s="113"/>
      <c r="K314" s="113"/>
      <c r="L314" s="113"/>
      <c r="M314" s="113"/>
      <c r="N314" s="113"/>
      <c r="O314" s="113"/>
      <c r="P314" s="113"/>
      <c r="Q314" s="113"/>
      <c r="R314" s="113"/>
      <c r="S314" s="113"/>
      <c r="T314" s="113"/>
      <c r="U314" s="113"/>
      <c r="V314" s="113"/>
      <c r="W314" s="113"/>
      <c r="X314" s="113"/>
      <c r="Y314" s="113"/>
      <c r="Z314" s="113"/>
      <c r="AA314" s="113"/>
      <c r="AB314" s="113"/>
      <c r="AC314" s="113"/>
      <c r="AD314" s="113"/>
      <c r="AE314" s="113"/>
      <c r="AF314" s="113"/>
      <c r="AG314" s="113"/>
    </row>
    <row r="315" spans="7:33" s="104" customFormat="1" ht="15.75">
      <c r="G315" s="113"/>
      <c r="H315" s="113"/>
      <c r="I315" s="113"/>
      <c r="J315" s="113"/>
      <c r="K315" s="113"/>
      <c r="L315" s="113"/>
      <c r="M315" s="113"/>
      <c r="N315" s="113"/>
      <c r="O315" s="113"/>
      <c r="P315" s="113"/>
      <c r="Q315" s="113"/>
      <c r="R315" s="113"/>
      <c r="S315" s="113"/>
      <c r="T315" s="113"/>
      <c r="U315" s="113"/>
      <c r="V315" s="113"/>
      <c r="W315" s="113"/>
      <c r="X315" s="113"/>
      <c r="Y315" s="113"/>
      <c r="Z315" s="113"/>
      <c r="AA315" s="113"/>
      <c r="AB315" s="113"/>
      <c r="AC315" s="113"/>
      <c r="AD315" s="113"/>
      <c r="AE315" s="113"/>
      <c r="AF315" s="113"/>
      <c r="AG315" s="113"/>
    </row>
    <row r="316" spans="7:33" s="104" customFormat="1" ht="15.75">
      <c r="G316" s="113"/>
      <c r="H316" s="113"/>
      <c r="I316" s="113"/>
      <c r="J316" s="113"/>
      <c r="K316" s="113"/>
      <c r="L316" s="113"/>
      <c r="M316" s="113"/>
      <c r="N316" s="113"/>
      <c r="O316" s="113"/>
      <c r="P316" s="113"/>
      <c r="Q316" s="113"/>
      <c r="R316" s="113"/>
      <c r="S316" s="113"/>
      <c r="T316" s="113"/>
      <c r="U316" s="113"/>
      <c r="V316" s="113"/>
      <c r="W316" s="113"/>
      <c r="X316" s="113"/>
      <c r="Y316" s="113"/>
      <c r="Z316" s="113"/>
      <c r="AA316" s="113"/>
      <c r="AB316" s="113"/>
      <c r="AC316" s="113"/>
      <c r="AD316" s="113"/>
      <c r="AE316" s="113"/>
      <c r="AF316" s="113"/>
      <c r="AG316" s="113"/>
    </row>
    <row r="317" spans="7:33" s="104" customFormat="1" ht="15.75">
      <c r="G317" s="113"/>
      <c r="H317" s="113"/>
      <c r="I317" s="113"/>
      <c r="J317" s="113"/>
      <c r="K317" s="113"/>
      <c r="L317" s="113"/>
      <c r="M317" s="113"/>
      <c r="N317" s="113"/>
      <c r="O317" s="113"/>
      <c r="P317" s="113"/>
      <c r="Q317" s="113"/>
      <c r="R317" s="113"/>
      <c r="S317" s="113"/>
      <c r="T317" s="113"/>
      <c r="U317" s="113"/>
      <c r="V317" s="113"/>
      <c r="W317" s="113"/>
      <c r="X317" s="113"/>
      <c r="Y317" s="113"/>
      <c r="Z317" s="113"/>
      <c r="AA317" s="113"/>
      <c r="AB317" s="113"/>
      <c r="AC317" s="113"/>
      <c r="AD317" s="113"/>
      <c r="AE317" s="113"/>
      <c r="AF317" s="113"/>
      <c r="AG317" s="113"/>
    </row>
    <row r="318" spans="7:33" s="104" customFormat="1" ht="15.75">
      <c r="G318" s="113"/>
      <c r="H318" s="113"/>
      <c r="I318" s="113"/>
      <c r="J318" s="113"/>
      <c r="K318" s="113"/>
      <c r="L318" s="113"/>
      <c r="M318" s="113"/>
      <c r="N318" s="113"/>
      <c r="O318" s="113"/>
      <c r="P318" s="113"/>
      <c r="Q318" s="113"/>
      <c r="R318" s="113"/>
      <c r="S318" s="113"/>
      <c r="T318" s="113"/>
      <c r="U318" s="113"/>
      <c r="V318" s="113"/>
      <c r="W318" s="113"/>
      <c r="X318" s="113"/>
      <c r="Y318" s="113"/>
      <c r="Z318" s="113"/>
      <c r="AA318" s="113"/>
      <c r="AB318" s="113"/>
      <c r="AC318" s="113"/>
      <c r="AD318" s="113"/>
      <c r="AE318" s="113"/>
      <c r="AF318" s="113"/>
      <c r="AG318" s="113"/>
    </row>
    <row r="319" spans="7:33" s="104" customFormat="1" ht="15.75">
      <c r="G319" s="113"/>
      <c r="H319" s="113"/>
      <c r="I319" s="113"/>
      <c r="J319" s="113"/>
      <c r="K319" s="113"/>
      <c r="L319" s="113"/>
      <c r="M319" s="113"/>
      <c r="N319" s="113"/>
      <c r="O319" s="113"/>
      <c r="P319" s="113"/>
      <c r="Q319" s="113"/>
      <c r="R319" s="113"/>
      <c r="S319" s="113"/>
      <c r="T319" s="113"/>
      <c r="U319" s="113"/>
      <c r="V319" s="113"/>
      <c r="W319" s="113"/>
      <c r="X319" s="113"/>
      <c r="Y319" s="113"/>
      <c r="Z319" s="113"/>
      <c r="AA319" s="113"/>
      <c r="AB319" s="113"/>
      <c r="AC319" s="113"/>
      <c r="AD319" s="113"/>
      <c r="AE319" s="113"/>
      <c r="AF319" s="113"/>
      <c r="AG319" s="113"/>
    </row>
    <row r="320" spans="7:33" s="104" customFormat="1" ht="15.75">
      <c r="G320" s="113"/>
      <c r="H320" s="113"/>
      <c r="I320" s="113"/>
      <c r="J320" s="113"/>
      <c r="K320" s="113"/>
      <c r="L320" s="113"/>
      <c r="M320" s="113"/>
      <c r="N320" s="113"/>
      <c r="O320" s="113"/>
      <c r="P320" s="113"/>
      <c r="Q320" s="113"/>
      <c r="R320" s="113"/>
      <c r="S320" s="113"/>
      <c r="T320" s="113"/>
      <c r="U320" s="113"/>
      <c r="V320" s="113"/>
      <c r="W320" s="113"/>
      <c r="X320" s="113"/>
      <c r="Y320" s="113"/>
      <c r="Z320" s="113"/>
      <c r="AA320" s="113"/>
      <c r="AB320" s="113"/>
      <c r="AC320" s="113"/>
      <c r="AD320" s="113"/>
      <c r="AE320" s="113"/>
      <c r="AF320" s="113"/>
      <c r="AG320" s="113"/>
    </row>
    <row r="321" spans="7:33" s="104" customFormat="1" ht="15.75">
      <c r="G321" s="113"/>
      <c r="H321" s="113"/>
      <c r="I321" s="113"/>
      <c r="J321" s="113"/>
      <c r="K321" s="113"/>
      <c r="L321" s="113"/>
      <c r="M321" s="113"/>
      <c r="N321" s="113"/>
      <c r="O321" s="113"/>
      <c r="P321" s="113"/>
      <c r="Q321" s="113"/>
      <c r="R321" s="113"/>
      <c r="S321" s="113"/>
      <c r="T321" s="113"/>
      <c r="U321" s="113"/>
      <c r="V321" s="113"/>
      <c r="W321" s="113"/>
      <c r="X321" s="113"/>
      <c r="Y321" s="113"/>
      <c r="Z321" s="113"/>
      <c r="AA321" s="113"/>
      <c r="AB321" s="113"/>
      <c r="AC321" s="113"/>
      <c r="AD321" s="113"/>
      <c r="AE321" s="113"/>
      <c r="AF321" s="113"/>
      <c r="AG321" s="113"/>
    </row>
    <row r="322" spans="7:33" s="104" customFormat="1" ht="15.75">
      <c r="G322" s="113"/>
      <c r="H322" s="113"/>
      <c r="I322" s="113"/>
      <c r="J322" s="113"/>
      <c r="K322" s="113"/>
      <c r="L322" s="113"/>
      <c r="M322" s="113"/>
      <c r="N322" s="113"/>
      <c r="O322" s="113"/>
      <c r="P322" s="113"/>
      <c r="Q322" s="113"/>
      <c r="R322" s="113"/>
      <c r="S322" s="113"/>
      <c r="T322" s="113"/>
      <c r="U322" s="113"/>
      <c r="V322" s="113"/>
      <c r="W322" s="113"/>
      <c r="X322" s="113"/>
      <c r="Y322" s="113"/>
      <c r="Z322" s="113"/>
      <c r="AA322" s="113"/>
      <c r="AB322" s="113"/>
      <c r="AC322" s="113"/>
      <c r="AD322" s="113"/>
      <c r="AE322" s="113"/>
      <c r="AF322" s="113"/>
      <c r="AG322" s="113"/>
    </row>
    <row r="323" spans="7:33" s="104" customFormat="1" ht="15.75">
      <c r="G323" s="113"/>
      <c r="H323" s="113"/>
      <c r="I323" s="113"/>
      <c r="J323" s="113"/>
      <c r="K323" s="113"/>
      <c r="L323" s="113"/>
      <c r="M323" s="113"/>
      <c r="N323" s="113"/>
      <c r="O323" s="113"/>
      <c r="P323" s="113"/>
      <c r="Q323" s="113"/>
      <c r="R323" s="113"/>
      <c r="S323" s="113"/>
      <c r="T323" s="113"/>
      <c r="U323" s="113"/>
      <c r="V323" s="113"/>
      <c r="W323" s="113"/>
      <c r="X323" s="113"/>
      <c r="Y323" s="113"/>
      <c r="Z323" s="113"/>
      <c r="AA323" s="113"/>
      <c r="AB323" s="113"/>
      <c r="AC323" s="113"/>
      <c r="AD323" s="113"/>
      <c r="AE323" s="113"/>
      <c r="AF323" s="113"/>
      <c r="AG323" s="113"/>
    </row>
    <row r="324" spans="7:33" s="104" customFormat="1" ht="15.75">
      <c r="G324" s="113"/>
      <c r="H324" s="113"/>
      <c r="I324" s="113"/>
      <c r="J324" s="113"/>
      <c r="K324" s="113"/>
      <c r="L324" s="113"/>
      <c r="M324" s="113"/>
      <c r="N324" s="113"/>
      <c r="O324" s="113"/>
      <c r="P324" s="113"/>
      <c r="Q324" s="113"/>
      <c r="R324" s="113"/>
      <c r="S324" s="113"/>
      <c r="T324" s="113"/>
      <c r="U324" s="113"/>
      <c r="V324" s="113"/>
      <c r="W324" s="113"/>
      <c r="X324" s="113"/>
      <c r="Y324" s="113"/>
      <c r="Z324" s="113"/>
      <c r="AA324" s="113"/>
      <c r="AB324" s="113"/>
      <c r="AC324" s="113"/>
      <c r="AD324" s="113"/>
      <c r="AE324" s="113"/>
      <c r="AF324" s="113"/>
      <c r="AG324" s="113"/>
    </row>
    <row r="325" spans="7:33" s="104" customFormat="1" ht="15.75">
      <c r="G325" s="113"/>
      <c r="H325" s="113"/>
      <c r="I325" s="113"/>
      <c r="J325" s="113"/>
      <c r="K325" s="113"/>
      <c r="L325" s="113"/>
      <c r="M325" s="113"/>
      <c r="N325" s="113"/>
      <c r="O325" s="113"/>
      <c r="P325" s="113"/>
      <c r="Q325" s="113"/>
      <c r="R325" s="113"/>
      <c r="S325" s="113"/>
      <c r="T325" s="113"/>
      <c r="U325" s="113"/>
      <c r="V325" s="113"/>
      <c r="W325" s="113"/>
      <c r="X325" s="113"/>
      <c r="Y325" s="113"/>
      <c r="Z325" s="113"/>
      <c r="AA325" s="113"/>
      <c r="AB325" s="113"/>
      <c r="AC325" s="113"/>
      <c r="AD325" s="113"/>
      <c r="AE325" s="113"/>
      <c r="AF325" s="113"/>
      <c r="AG325" s="113"/>
    </row>
    <row r="326" spans="7:33" s="104" customFormat="1" ht="15.75">
      <c r="G326" s="113"/>
      <c r="H326" s="113"/>
      <c r="I326" s="113"/>
      <c r="J326" s="113"/>
      <c r="K326" s="113"/>
      <c r="L326" s="113"/>
      <c r="M326" s="113"/>
      <c r="N326" s="113"/>
      <c r="O326" s="113"/>
      <c r="P326" s="113"/>
      <c r="Q326" s="113"/>
      <c r="R326" s="113"/>
      <c r="S326" s="113"/>
      <c r="T326" s="113"/>
      <c r="U326" s="113"/>
      <c r="V326" s="113"/>
      <c r="W326" s="113"/>
      <c r="X326" s="113"/>
      <c r="Y326" s="113"/>
      <c r="Z326" s="113"/>
      <c r="AA326" s="113"/>
      <c r="AB326" s="113"/>
      <c r="AC326" s="113"/>
      <c r="AD326" s="113"/>
      <c r="AE326" s="113"/>
      <c r="AF326" s="113"/>
      <c r="AG326" s="113"/>
    </row>
    <row r="327" spans="7:33" s="104" customFormat="1" ht="15.75">
      <c r="G327" s="113"/>
      <c r="H327" s="113"/>
      <c r="I327" s="113"/>
      <c r="J327" s="113"/>
      <c r="K327" s="113"/>
      <c r="L327" s="113"/>
      <c r="M327" s="113"/>
      <c r="N327" s="113"/>
      <c r="O327" s="113"/>
      <c r="P327" s="113"/>
      <c r="Q327" s="113"/>
      <c r="R327" s="113"/>
      <c r="S327" s="113"/>
      <c r="T327" s="113"/>
      <c r="U327" s="113"/>
      <c r="V327" s="113"/>
      <c r="W327" s="113"/>
      <c r="X327" s="113"/>
      <c r="Y327" s="113"/>
      <c r="Z327" s="113"/>
      <c r="AA327" s="113"/>
      <c r="AB327" s="113"/>
      <c r="AC327" s="113"/>
      <c r="AD327" s="113"/>
      <c r="AE327" s="113"/>
      <c r="AF327" s="113"/>
      <c r="AG327" s="113"/>
    </row>
    <row r="328" spans="7:33" s="104" customFormat="1" ht="15.75">
      <c r="G328" s="113"/>
      <c r="H328" s="113"/>
      <c r="I328" s="113"/>
      <c r="J328" s="113"/>
      <c r="K328" s="113"/>
      <c r="L328" s="113"/>
      <c r="M328" s="113"/>
      <c r="N328" s="113"/>
      <c r="O328" s="113"/>
      <c r="P328" s="113"/>
      <c r="Q328" s="113"/>
      <c r="R328" s="113"/>
      <c r="S328" s="113"/>
      <c r="T328" s="113"/>
      <c r="U328" s="113"/>
      <c r="V328" s="113"/>
      <c r="W328" s="113"/>
      <c r="X328" s="113"/>
      <c r="Y328" s="113"/>
      <c r="Z328" s="113"/>
      <c r="AA328" s="113"/>
      <c r="AB328" s="113"/>
      <c r="AC328" s="113"/>
      <c r="AD328" s="113"/>
      <c r="AE328" s="113"/>
      <c r="AF328" s="113"/>
      <c r="AG328" s="113"/>
    </row>
    <row r="329" spans="7:33" s="104" customFormat="1" ht="15.75">
      <c r="G329" s="113"/>
      <c r="H329" s="113"/>
      <c r="I329" s="113"/>
      <c r="J329" s="113"/>
      <c r="K329" s="113"/>
      <c r="L329" s="113"/>
      <c r="M329" s="113"/>
      <c r="N329" s="113"/>
      <c r="O329" s="113"/>
      <c r="P329" s="113"/>
      <c r="Q329" s="113"/>
      <c r="R329" s="113"/>
      <c r="S329" s="113"/>
      <c r="T329" s="113"/>
      <c r="U329" s="113"/>
      <c r="V329" s="113"/>
      <c r="W329" s="113"/>
      <c r="X329" s="113"/>
      <c r="Y329" s="113"/>
      <c r="Z329" s="113"/>
      <c r="AA329" s="113"/>
      <c r="AB329" s="113"/>
      <c r="AC329" s="113"/>
      <c r="AD329" s="113"/>
      <c r="AE329" s="113"/>
      <c r="AF329" s="113"/>
      <c r="AG329" s="113"/>
    </row>
    <row r="330" spans="7:33" s="104" customFormat="1" ht="15.75">
      <c r="G330" s="113"/>
      <c r="H330" s="113"/>
      <c r="I330" s="113"/>
      <c r="J330" s="113"/>
      <c r="K330" s="113"/>
      <c r="L330" s="113"/>
      <c r="M330" s="113"/>
      <c r="N330" s="113"/>
      <c r="O330" s="113"/>
      <c r="P330" s="113"/>
      <c r="Q330" s="113"/>
      <c r="R330" s="113"/>
      <c r="S330" s="113"/>
      <c r="T330" s="113"/>
      <c r="U330" s="113"/>
      <c r="V330" s="113"/>
      <c r="W330" s="113"/>
      <c r="X330" s="113"/>
      <c r="Y330" s="113"/>
      <c r="Z330" s="113"/>
      <c r="AA330" s="113"/>
      <c r="AB330" s="113"/>
      <c r="AC330" s="113"/>
      <c r="AD330" s="113"/>
      <c r="AE330" s="113"/>
      <c r="AF330" s="113"/>
      <c r="AG330" s="113"/>
    </row>
    <row r="331" spans="7:33" s="104" customFormat="1" ht="15.75">
      <c r="G331" s="113"/>
      <c r="H331" s="113"/>
      <c r="I331" s="113"/>
      <c r="J331" s="113"/>
      <c r="K331" s="113"/>
      <c r="L331" s="113"/>
      <c r="M331" s="113"/>
      <c r="N331" s="113"/>
      <c r="O331" s="113"/>
      <c r="P331" s="113"/>
      <c r="Q331" s="113"/>
      <c r="R331" s="113"/>
      <c r="S331" s="113"/>
      <c r="T331" s="113"/>
      <c r="U331" s="113"/>
      <c r="V331" s="113"/>
      <c r="W331" s="113"/>
      <c r="X331" s="113"/>
      <c r="Y331" s="113"/>
      <c r="Z331" s="113"/>
      <c r="AA331" s="113"/>
      <c r="AB331" s="113"/>
      <c r="AC331" s="113"/>
      <c r="AD331" s="113"/>
      <c r="AE331" s="113"/>
      <c r="AF331" s="113"/>
      <c r="AG331" s="113"/>
    </row>
    <row r="332" spans="7:33" s="104" customFormat="1" ht="15.75">
      <c r="G332" s="113"/>
      <c r="H332" s="113"/>
      <c r="I332" s="113"/>
      <c r="J332" s="113"/>
      <c r="K332" s="113"/>
      <c r="L332" s="113"/>
      <c r="M332" s="113"/>
      <c r="N332" s="113"/>
      <c r="O332" s="113"/>
      <c r="P332" s="113"/>
      <c r="Q332" s="113"/>
      <c r="R332" s="113"/>
      <c r="S332" s="113"/>
      <c r="T332" s="113"/>
      <c r="U332" s="113"/>
      <c r="V332" s="113"/>
      <c r="W332" s="113"/>
      <c r="X332" s="113"/>
      <c r="Y332" s="113"/>
      <c r="Z332" s="113"/>
      <c r="AA332" s="113"/>
      <c r="AB332" s="113"/>
      <c r="AC332" s="113"/>
      <c r="AD332" s="113"/>
      <c r="AE332" s="113"/>
      <c r="AF332" s="113"/>
      <c r="AG332" s="113"/>
    </row>
    <row r="333" spans="7:33" s="104" customFormat="1" ht="15.75">
      <c r="G333" s="113"/>
      <c r="H333" s="113"/>
      <c r="I333" s="113"/>
      <c r="J333" s="113"/>
      <c r="K333" s="113"/>
      <c r="L333" s="113"/>
      <c r="M333" s="113"/>
      <c r="N333" s="113"/>
      <c r="O333" s="113"/>
      <c r="P333" s="113"/>
      <c r="Q333" s="113"/>
      <c r="R333" s="113"/>
      <c r="S333" s="113"/>
      <c r="T333" s="113"/>
      <c r="U333" s="113"/>
      <c r="V333" s="113"/>
      <c r="W333" s="113"/>
      <c r="X333" s="113"/>
      <c r="Y333" s="113"/>
      <c r="Z333" s="113"/>
      <c r="AA333" s="113"/>
      <c r="AB333" s="113"/>
      <c r="AC333" s="113"/>
      <c r="AD333" s="113"/>
      <c r="AE333" s="113"/>
      <c r="AF333" s="113"/>
      <c r="AG333" s="113"/>
    </row>
    <row r="334" spans="7:33" s="104" customFormat="1" ht="15.75">
      <c r="G334" s="113"/>
      <c r="H334" s="113"/>
      <c r="I334" s="113"/>
      <c r="J334" s="113"/>
      <c r="K334" s="113"/>
      <c r="L334" s="113"/>
      <c r="M334" s="113"/>
      <c r="N334" s="113"/>
      <c r="O334" s="113"/>
      <c r="P334" s="113"/>
      <c r="Q334" s="113"/>
      <c r="R334" s="113"/>
      <c r="S334" s="113"/>
      <c r="T334" s="113"/>
      <c r="U334" s="113"/>
      <c r="V334" s="113"/>
      <c r="W334" s="113"/>
      <c r="X334" s="113"/>
      <c r="Y334" s="113"/>
      <c r="Z334" s="113"/>
      <c r="AA334" s="113"/>
      <c r="AB334" s="113"/>
      <c r="AC334" s="113"/>
      <c r="AD334" s="113"/>
      <c r="AE334" s="113"/>
      <c r="AF334" s="113"/>
      <c r="AG334" s="113"/>
    </row>
    <row r="335" spans="7:33" s="104" customFormat="1" ht="15.75">
      <c r="G335" s="113"/>
      <c r="H335" s="113"/>
      <c r="I335" s="113"/>
      <c r="J335" s="113"/>
      <c r="K335" s="113"/>
      <c r="L335" s="113"/>
      <c r="M335" s="113"/>
      <c r="N335" s="113"/>
      <c r="O335" s="113"/>
      <c r="P335" s="113"/>
      <c r="Q335" s="113"/>
      <c r="R335" s="113"/>
      <c r="S335" s="113"/>
      <c r="T335" s="113"/>
      <c r="U335" s="113"/>
      <c r="V335" s="113"/>
      <c r="W335" s="113"/>
      <c r="X335" s="113"/>
      <c r="Y335" s="113"/>
      <c r="Z335" s="113"/>
      <c r="AA335" s="113"/>
      <c r="AB335" s="113"/>
      <c r="AC335" s="113"/>
      <c r="AD335" s="113"/>
      <c r="AE335" s="113"/>
      <c r="AF335" s="113"/>
      <c r="AG335" s="113"/>
    </row>
    <row r="336" spans="7:33" s="104" customFormat="1" ht="15.75">
      <c r="G336" s="113"/>
      <c r="H336" s="113"/>
      <c r="I336" s="113"/>
      <c r="J336" s="113"/>
      <c r="K336" s="113"/>
      <c r="L336" s="113"/>
      <c r="M336" s="113"/>
      <c r="N336" s="113"/>
      <c r="O336" s="113"/>
      <c r="P336" s="113"/>
      <c r="Q336" s="113"/>
      <c r="R336" s="113"/>
      <c r="S336" s="113"/>
      <c r="T336" s="113"/>
      <c r="U336" s="113"/>
      <c r="V336" s="113"/>
      <c r="W336" s="113"/>
      <c r="X336" s="113"/>
      <c r="Y336" s="113"/>
      <c r="Z336" s="113"/>
      <c r="AA336" s="113"/>
      <c r="AB336" s="113"/>
      <c r="AC336" s="113"/>
      <c r="AD336" s="113"/>
      <c r="AE336" s="113"/>
      <c r="AF336" s="113"/>
      <c r="AG336" s="113"/>
    </row>
    <row r="337" spans="7:33" s="104" customFormat="1" ht="15.75">
      <c r="G337" s="113"/>
      <c r="H337" s="113"/>
      <c r="I337" s="113"/>
      <c r="J337" s="113"/>
      <c r="K337" s="113"/>
      <c r="L337" s="113"/>
      <c r="M337" s="113"/>
      <c r="N337" s="113"/>
      <c r="O337" s="113"/>
      <c r="P337" s="113"/>
      <c r="Q337" s="113"/>
      <c r="R337" s="113"/>
      <c r="S337" s="113"/>
      <c r="T337" s="113"/>
      <c r="U337" s="113"/>
      <c r="V337" s="113"/>
      <c r="W337" s="113"/>
      <c r="X337" s="113"/>
      <c r="Y337" s="113"/>
      <c r="Z337" s="113"/>
      <c r="AA337" s="113"/>
      <c r="AB337" s="113"/>
      <c r="AC337" s="113"/>
      <c r="AD337" s="113"/>
      <c r="AE337" s="113"/>
      <c r="AF337" s="113"/>
      <c r="AG337" s="113"/>
    </row>
    <row r="338" spans="7:33" s="104" customFormat="1" ht="15.75">
      <c r="G338" s="113"/>
      <c r="H338" s="113"/>
      <c r="I338" s="113"/>
      <c r="J338" s="113"/>
      <c r="K338" s="113"/>
      <c r="L338" s="113"/>
      <c r="M338" s="113"/>
      <c r="N338" s="113"/>
      <c r="O338" s="113"/>
      <c r="P338" s="113"/>
      <c r="Q338" s="113"/>
      <c r="R338" s="113"/>
      <c r="S338" s="113"/>
      <c r="T338" s="113"/>
      <c r="U338" s="113"/>
      <c r="V338" s="113"/>
      <c r="W338" s="113"/>
      <c r="X338" s="113"/>
      <c r="Y338" s="113"/>
      <c r="Z338" s="113"/>
      <c r="AA338" s="113"/>
      <c r="AB338" s="113"/>
      <c r="AC338" s="113"/>
      <c r="AD338" s="113"/>
      <c r="AE338" s="113"/>
      <c r="AF338" s="113"/>
      <c r="AG338" s="113"/>
    </row>
    <row r="339" spans="7:33" s="104" customFormat="1" ht="15.75">
      <c r="G339" s="113"/>
      <c r="H339" s="113"/>
      <c r="I339" s="113"/>
      <c r="J339" s="113"/>
      <c r="K339" s="113"/>
      <c r="L339" s="113"/>
      <c r="M339" s="113"/>
      <c r="N339" s="113"/>
      <c r="O339" s="113"/>
      <c r="P339" s="113"/>
      <c r="Q339" s="113"/>
      <c r="R339" s="113"/>
      <c r="S339" s="113"/>
      <c r="T339" s="113"/>
      <c r="U339" s="113"/>
      <c r="V339" s="113"/>
      <c r="W339" s="113"/>
      <c r="X339" s="113"/>
      <c r="Y339" s="113"/>
      <c r="Z339" s="113"/>
      <c r="AA339" s="113"/>
      <c r="AB339" s="113"/>
      <c r="AC339" s="113"/>
      <c r="AD339" s="113"/>
      <c r="AE339" s="113"/>
      <c r="AF339" s="113"/>
      <c r="AG339" s="113"/>
    </row>
    <row r="340" spans="7:33" s="104" customFormat="1" ht="15.75">
      <c r="G340" s="113"/>
      <c r="H340" s="113"/>
      <c r="I340" s="113"/>
      <c r="J340" s="113"/>
      <c r="K340" s="113"/>
      <c r="L340" s="113"/>
      <c r="M340" s="113"/>
      <c r="N340" s="113"/>
      <c r="O340" s="113"/>
      <c r="P340" s="113"/>
      <c r="Q340" s="113"/>
      <c r="R340" s="113"/>
      <c r="S340" s="113"/>
      <c r="T340" s="113"/>
      <c r="U340" s="113"/>
      <c r="V340" s="113"/>
      <c r="W340" s="113"/>
      <c r="X340" s="113"/>
      <c r="Y340" s="113"/>
      <c r="Z340" s="113"/>
      <c r="AA340" s="113"/>
      <c r="AB340" s="113"/>
      <c r="AC340" s="113"/>
      <c r="AD340" s="113"/>
      <c r="AE340" s="113"/>
      <c r="AF340" s="113"/>
      <c r="AG340" s="113"/>
    </row>
    <row r="341" spans="7:33" s="104" customFormat="1" ht="15.75">
      <c r="G341" s="113"/>
      <c r="H341" s="113"/>
      <c r="I341" s="113"/>
      <c r="J341" s="113"/>
      <c r="K341" s="113"/>
      <c r="L341" s="113"/>
      <c r="M341" s="113"/>
      <c r="N341" s="113"/>
      <c r="O341" s="113"/>
      <c r="P341" s="113"/>
      <c r="Q341" s="113"/>
      <c r="R341" s="113"/>
      <c r="S341" s="113"/>
      <c r="T341" s="113"/>
      <c r="U341" s="113"/>
      <c r="V341" s="113"/>
      <c r="W341" s="113"/>
      <c r="X341" s="113"/>
      <c r="Y341" s="113"/>
      <c r="Z341" s="113"/>
      <c r="AA341" s="113"/>
      <c r="AB341" s="113"/>
      <c r="AC341" s="113"/>
      <c r="AD341" s="113"/>
      <c r="AE341" s="113"/>
      <c r="AF341" s="113"/>
      <c r="AG341" s="113"/>
    </row>
    <row r="342" spans="7:33" s="104" customFormat="1" ht="15.75">
      <c r="G342" s="113"/>
      <c r="H342" s="113"/>
      <c r="I342" s="113"/>
      <c r="J342" s="113"/>
      <c r="K342" s="113"/>
      <c r="L342" s="113"/>
      <c r="M342" s="113"/>
      <c r="N342" s="113"/>
      <c r="O342" s="113"/>
      <c r="P342" s="113"/>
      <c r="Q342" s="113"/>
      <c r="R342" s="113"/>
      <c r="S342" s="113"/>
      <c r="T342" s="113"/>
      <c r="U342" s="113"/>
      <c r="V342" s="113"/>
      <c r="W342" s="113"/>
      <c r="X342" s="113"/>
      <c r="Y342" s="113"/>
      <c r="Z342" s="113"/>
      <c r="AA342" s="113"/>
      <c r="AB342" s="113"/>
      <c r="AC342" s="113"/>
      <c r="AD342" s="113"/>
      <c r="AE342" s="113"/>
      <c r="AF342" s="113"/>
      <c r="AG342" s="113"/>
    </row>
    <row r="343" spans="7:33" s="104" customFormat="1" ht="15.75">
      <c r="G343" s="113"/>
      <c r="H343" s="113"/>
      <c r="I343" s="113"/>
      <c r="J343" s="113"/>
      <c r="K343" s="113"/>
      <c r="L343" s="113"/>
      <c r="M343" s="113"/>
      <c r="N343" s="113"/>
      <c r="O343" s="113"/>
      <c r="P343" s="113"/>
      <c r="Q343" s="113"/>
      <c r="R343" s="113"/>
      <c r="S343" s="113"/>
      <c r="T343" s="113"/>
      <c r="U343" s="113"/>
      <c r="V343" s="113"/>
      <c r="W343" s="113"/>
      <c r="X343" s="113"/>
      <c r="Y343" s="113"/>
      <c r="Z343" s="113"/>
      <c r="AA343" s="113"/>
      <c r="AB343" s="113"/>
      <c r="AC343" s="113"/>
      <c r="AD343" s="113"/>
      <c r="AE343" s="113"/>
      <c r="AF343" s="113"/>
      <c r="AG343" s="113"/>
    </row>
    <row r="344" spans="7:33" s="104" customFormat="1" ht="15.75">
      <c r="G344" s="113"/>
      <c r="H344" s="113"/>
      <c r="I344" s="113"/>
      <c r="J344" s="113"/>
      <c r="K344" s="113"/>
      <c r="L344" s="113"/>
      <c r="M344" s="113"/>
      <c r="N344" s="113"/>
      <c r="O344" s="113"/>
      <c r="P344" s="113"/>
      <c r="Q344" s="113"/>
      <c r="R344" s="113"/>
      <c r="S344" s="113"/>
      <c r="T344" s="113"/>
      <c r="U344" s="113"/>
      <c r="V344" s="113"/>
      <c r="W344" s="113"/>
      <c r="X344" s="113"/>
      <c r="Y344" s="113"/>
      <c r="Z344" s="113"/>
      <c r="AA344" s="113"/>
      <c r="AB344" s="113"/>
      <c r="AC344" s="113"/>
      <c r="AD344" s="113"/>
      <c r="AE344" s="113"/>
      <c r="AF344" s="113"/>
      <c r="AG344" s="113"/>
    </row>
    <row r="345" spans="7:33" s="104" customFormat="1" ht="15.75">
      <c r="G345" s="113"/>
      <c r="H345" s="113"/>
      <c r="I345" s="113"/>
      <c r="J345" s="113"/>
      <c r="K345" s="113"/>
      <c r="L345" s="113"/>
      <c r="M345" s="113"/>
      <c r="N345" s="113"/>
      <c r="O345" s="113"/>
      <c r="P345" s="113"/>
      <c r="Q345" s="113"/>
      <c r="R345" s="113"/>
      <c r="S345" s="113"/>
      <c r="T345" s="113"/>
      <c r="U345" s="113"/>
      <c r="V345" s="113"/>
      <c r="W345" s="113"/>
      <c r="X345" s="113"/>
      <c r="Y345" s="113"/>
      <c r="Z345" s="113"/>
      <c r="AA345" s="113"/>
      <c r="AB345" s="113"/>
      <c r="AC345" s="113"/>
      <c r="AD345" s="113"/>
      <c r="AE345" s="113"/>
      <c r="AF345" s="113"/>
      <c r="AG345" s="113"/>
    </row>
    <row r="346" spans="7:33" s="104" customFormat="1" ht="15.75">
      <c r="G346" s="113"/>
      <c r="H346" s="113"/>
      <c r="I346" s="113"/>
      <c r="J346" s="113"/>
      <c r="K346" s="113"/>
      <c r="L346" s="113"/>
      <c r="M346" s="113"/>
      <c r="N346" s="113"/>
      <c r="O346" s="113"/>
      <c r="P346" s="113"/>
      <c r="Q346" s="113"/>
      <c r="R346" s="113"/>
      <c r="S346" s="113"/>
      <c r="T346" s="113"/>
      <c r="U346" s="113"/>
      <c r="V346" s="113"/>
      <c r="W346" s="113"/>
      <c r="X346" s="113"/>
      <c r="Y346" s="113"/>
      <c r="Z346" s="113"/>
      <c r="AA346" s="113"/>
      <c r="AB346" s="113"/>
      <c r="AC346" s="113"/>
      <c r="AD346" s="113"/>
      <c r="AE346" s="113"/>
      <c r="AF346" s="113"/>
      <c r="AG346" s="113"/>
    </row>
    <row r="347" spans="7:33" s="104" customFormat="1" ht="15.75">
      <c r="G347" s="113"/>
      <c r="H347" s="113"/>
      <c r="I347" s="113"/>
      <c r="J347" s="113"/>
      <c r="K347" s="113"/>
      <c r="L347" s="113"/>
      <c r="M347" s="113"/>
      <c r="N347" s="113"/>
      <c r="O347" s="113"/>
      <c r="P347" s="113"/>
      <c r="Q347" s="113"/>
      <c r="R347" s="113"/>
      <c r="S347" s="113"/>
      <c r="T347" s="113"/>
      <c r="U347" s="113"/>
      <c r="V347" s="113"/>
      <c r="W347" s="113"/>
      <c r="X347" s="113"/>
      <c r="Y347" s="113"/>
      <c r="Z347" s="113"/>
      <c r="AA347" s="113"/>
      <c r="AB347" s="113"/>
      <c r="AC347" s="113"/>
      <c r="AD347" s="113"/>
      <c r="AE347" s="113"/>
      <c r="AF347" s="113"/>
      <c r="AG347" s="113"/>
    </row>
    <row r="348" spans="7:33" s="104" customFormat="1" ht="15.75">
      <c r="G348" s="113"/>
      <c r="H348" s="113"/>
      <c r="I348" s="113"/>
      <c r="J348" s="113"/>
      <c r="K348" s="113"/>
      <c r="L348" s="113"/>
      <c r="M348" s="113"/>
      <c r="N348" s="113"/>
      <c r="O348" s="113"/>
      <c r="P348" s="113"/>
      <c r="Q348" s="113"/>
      <c r="R348" s="113"/>
      <c r="S348" s="113"/>
      <c r="T348" s="113"/>
      <c r="U348" s="113"/>
      <c r="V348" s="113"/>
      <c r="W348" s="113"/>
      <c r="X348" s="113"/>
      <c r="Y348" s="113"/>
      <c r="Z348" s="113"/>
      <c r="AA348" s="113"/>
      <c r="AB348" s="113"/>
      <c r="AC348" s="113"/>
      <c r="AD348" s="113"/>
      <c r="AE348" s="113"/>
      <c r="AF348" s="113"/>
      <c r="AG348" s="113"/>
    </row>
    <row r="349" spans="7:33" s="104" customFormat="1" ht="15.75">
      <c r="G349" s="113"/>
      <c r="H349" s="113"/>
      <c r="I349" s="113"/>
      <c r="J349" s="113"/>
      <c r="K349" s="113"/>
      <c r="L349" s="113"/>
      <c r="M349" s="113"/>
      <c r="N349" s="113"/>
      <c r="O349" s="113"/>
      <c r="P349" s="113"/>
      <c r="Q349" s="113"/>
      <c r="R349" s="113"/>
      <c r="S349" s="113"/>
      <c r="T349" s="113"/>
      <c r="U349" s="113"/>
      <c r="V349" s="113"/>
      <c r="W349" s="113"/>
      <c r="X349" s="113"/>
      <c r="Y349" s="113"/>
      <c r="Z349" s="113"/>
      <c r="AA349" s="113"/>
      <c r="AB349" s="113"/>
      <c r="AC349" s="113"/>
      <c r="AD349" s="113"/>
      <c r="AE349" s="113"/>
      <c r="AF349" s="113"/>
      <c r="AG349" s="113"/>
    </row>
    <row r="350" spans="7:33" s="104" customFormat="1" ht="15.75">
      <c r="G350" s="113"/>
      <c r="H350" s="113"/>
      <c r="I350" s="113"/>
      <c r="J350" s="113"/>
      <c r="K350" s="113"/>
      <c r="L350" s="113"/>
      <c r="M350" s="113"/>
      <c r="N350" s="113"/>
      <c r="O350" s="113"/>
      <c r="P350" s="113"/>
      <c r="Q350" s="113"/>
      <c r="R350" s="113"/>
      <c r="S350" s="113"/>
      <c r="T350" s="113"/>
      <c r="U350" s="113"/>
      <c r="V350" s="113"/>
      <c r="W350" s="113"/>
      <c r="X350" s="113"/>
      <c r="Y350" s="113"/>
      <c r="Z350" s="113"/>
      <c r="AA350" s="113"/>
      <c r="AB350" s="113"/>
      <c r="AC350" s="113"/>
      <c r="AD350" s="113"/>
      <c r="AE350" s="113"/>
      <c r="AF350" s="113"/>
      <c r="AG350" s="113"/>
    </row>
    <row r="351" spans="7:33" s="104" customFormat="1" ht="15.75">
      <c r="G351" s="113"/>
      <c r="H351" s="113"/>
      <c r="I351" s="113"/>
      <c r="J351" s="113"/>
      <c r="K351" s="113"/>
      <c r="L351" s="113"/>
      <c r="M351" s="113"/>
      <c r="N351" s="113"/>
      <c r="O351" s="113"/>
      <c r="P351" s="113"/>
      <c r="Q351" s="113"/>
      <c r="R351" s="113"/>
      <c r="S351" s="113"/>
      <c r="T351" s="113"/>
      <c r="U351" s="113"/>
      <c r="V351" s="113"/>
      <c r="W351" s="113"/>
      <c r="X351" s="113"/>
      <c r="Y351" s="113"/>
      <c r="Z351" s="113"/>
      <c r="AA351" s="113"/>
      <c r="AB351" s="113"/>
      <c r="AC351" s="113"/>
      <c r="AD351" s="113"/>
      <c r="AE351" s="113"/>
      <c r="AF351" s="113"/>
      <c r="AG351" s="113"/>
    </row>
    <row r="352" spans="7:33" s="104" customFormat="1" ht="15.75">
      <c r="G352" s="113"/>
      <c r="H352" s="113"/>
      <c r="I352" s="113"/>
      <c r="J352" s="113"/>
      <c r="K352" s="113"/>
      <c r="L352" s="113"/>
      <c r="M352" s="113"/>
      <c r="N352" s="113"/>
      <c r="O352" s="113"/>
      <c r="P352" s="113"/>
      <c r="Q352" s="113"/>
      <c r="R352" s="113"/>
      <c r="S352" s="113"/>
      <c r="T352" s="113"/>
      <c r="U352" s="113"/>
      <c r="V352" s="113"/>
      <c r="W352" s="113"/>
      <c r="X352" s="113"/>
      <c r="Y352" s="113"/>
      <c r="Z352" s="113"/>
      <c r="AA352" s="113"/>
      <c r="AB352" s="113"/>
      <c r="AC352" s="113"/>
      <c r="AD352" s="113"/>
      <c r="AE352" s="113"/>
      <c r="AF352" s="113"/>
      <c r="AG352" s="113"/>
    </row>
    <row r="353" spans="7:33" s="104" customFormat="1" ht="15.75">
      <c r="G353" s="113"/>
      <c r="H353" s="113"/>
      <c r="I353" s="113"/>
      <c r="J353" s="113"/>
      <c r="K353" s="113"/>
      <c r="L353" s="113"/>
      <c r="M353" s="113"/>
      <c r="N353" s="113"/>
      <c r="O353" s="113"/>
      <c r="P353" s="113"/>
      <c r="Q353" s="113"/>
      <c r="R353" s="113"/>
      <c r="S353" s="113"/>
      <c r="T353" s="113"/>
      <c r="U353" s="113"/>
      <c r="V353" s="113"/>
      <c r="W353" s="113"/>
      <c r="X353" s="113"/>
      <c r="Y353" s="113"/>
      <c r="Z353" s="113"/>
      <c r="AA353" s="113"/>
      <c r="AB353" s="113"/>
      <c r="AC353" s="113"/>
      <c r="AD353" s="113"/>
      <c r="AE353" s="113"/>
      <c r="AF353" s="113"/>
      <c r="AG353" s="113"/>
    </row>
    <row r="354" spans="7:33" s="104" customFormat="1" ht="15.75">
      <c r="G354" s="113"/>
      <c r="H354" s="113"/>
      <c r="I354" s="113"/>
      <c r="J354" s="113"/>
      <c r="K354" s="113"/>
      <c r="L354" s="113"/>
      <c r="M354" s="113"/>
      <c r="N354" s="113"/>
      <c r="O354" s="113"/>
      <c r="P354" s="113"/>
      <c r="Q354" s="113"/>
      <c r="R354" s="113"/>
      <c r="S354" s="113"/>
      <c r="T354" s="113"/>
      <c r="U354" s="113"/>
      <c r="V354" s="113"/>
      <c r="W354" s="113"/>
      <c r="X354" s="113"/>
      <c r="Y354" s="113"/>
      <c r="Z354" s="113"/>
      <c r="AA354" s="113"/>
      <c r="AB354" s="113"/>
      <c r="AC354" s="113"/>
      <c r="AD354" s="113"/>
      <c r="AE354" s="113"/>
      <c r="AF354" s="113"/>
      <c r="AG354" s="113"/>
    </row>
    <row r="355" spans="7:33" s="104" customFormat="1" ht="15.75">
      <c r="G355" s="113"/>
      <c r="H355" s="113"/>
      <c r="I355" s="113"/>
      <c r="J355" s="113"/>
      <c r="K355" s="113"/>
      <c r="L355" s="113"/>
      <c r="M355" s="113"/>
      <c r="N355" s="113"/>
      <c r="O355" s="113"/>
      <c r="P355" s="113"/>
      <c r="Q355" s="113"/>
      <c r="R355" s="113"/>
      <c r="S355" s="113"/>
      <c r="T355" s="113"/>
      <c r="U355" s="113"/>
      <c r="V355" s="113"/>
      <c r="W355" s="113"/>
      <c r="X355" s="113"/>
      <c r="Y355" s="113"/>
      <c r="Z355" s="113"/>
      <c r="AA355" s="113"/>
      <c r="AB355" s="113"/>
      <c r="AC355" s="113"/>
      <c r="AD355" s="113"/>
      <c r="AE355" s="113"/>
      <c r="AF355" s="113"/>
      <c r="AG355" s="113"/>
    </row>
    <row r="356" spans="7:33" s="104" customFormat="1" ht="15.75">
      <c r="G356" s="113"/>
      <c r="H356" s="113"/>
      <c r="I356" s="113"/>
      <c r="J356" s="113"/>
      <c r="K356" s="113"/>
      <c r="L356" s="113"/>
      <c r="M356" s="113"/>
      <c r="N356" s="113"/>
      <c r="O356" s="113"/>
      <c r="P356" s="113"/>
      <c r="Q356" s="113"/>
      <c r="R356" s="113"/>
      <c r="S356" s="113"/>
      <c r="T356" s="113"/>
      <c r="U356" s="113"/>
      <c r="V356" s="113"/>
      <c r="W356" s="113"/>
      <c r="X356" s="113"/>
      <c r="Y356" s="113"/>
      <c r="Z356" s="113"/>
      <c r="AA356" s="113"/>
      <c r="AB356" s="113"/>
      <c r="AC356" s="113"/>
      <c r="AD356" s="113"/>
      <c r="AE356" s="113"/>
      <c r="AF356" s="113"/>
      <c r="AG356" s="113"/>
    </row>
    <row r="357" spans="7:33" s="104" customFormat="1" ht="15.75">
      <c r="G357" s="113"/>
      <c r="H357" s="113"/>
      <c r="I357" s="113"/>
      <c r="J357" s="113"/>
      <c r="K357" s="113"/>
      <c r="L357" s="113"/>
      <c r="M357" s="113"/>
      <c r="N357" s="113"/>
      <c r="O357" s="113"/>
      <c r="P357" s="113"/>
      <c r="Q357" s="113"/>
      <c r="R357" s="113"/>
      <c r="S357" s="113"/>
      <c r="T357" s="113"/>
      <c r="U357" s="113"/>
      <c r="V357" s="113"/>
      <c r="W357" s="113"/>
      <c r="X357" s="113"/>
      <c r="Y357" s="113"/>
      <c r="Z357" s="113"/>
      <c r="AA357" s="113"/>
      <c r="AB357" s="113"/>
      <c r="AC357" s="113"/>
      <c r="AD357" s="113"/>
      <c r="AE357" s="113"/>
      <c r="AF357" s="113"/>
      <c r="AG357" s="113"/>
    </row>
    <row r="358" spans="7:33" s="104" customFormat="1" ht="15.75">
      <c r="G358" s="113"/>
      <c r="H358" s="113"/>
      <c r="I358" s="113"/>
      <c r="J358" s="113"/>
      <c r="K358" s="113"/>
      <c r="L358" s="113"/>
      <c r="M358" s="113"/>
      <c r="N358" s="113"/>
      <c r="O358" s="113"/>
      <c r="P358" s="113"/>
      <c r="Q358" s="113"/>
      <c r="R358" s="113"/>
      <c r="S358" s="113"/>
      <c r="T358" s="113"/>
      <c r="U358" s="113"/>
      <c r="V358" s="113"/>
      <c r="W358" s="113"/>
      <c r="X358" s="113"/>
      <c r="Y358" s="113"/>
      <c r="Z358" s="113"/>
      <c r="AA358" s="113"/>
      <c r="AB358" s="113"/>
      <c r="AC358" s="113"/>
      <c r="AD358" s="113"/>
      <c r="AE358" s="113"/>
      <c r="AF358" s="113"/>
      <c r="AG358" s="113"/>
    </row>
    <row r="359" spans="7:33" s="104" customFormat="1" ht="15.75">
      <c r="G359" s="113"/>
      <c r="H359" s="113"/>
      <c r="I359" s="113"/>
      <c r="J359" s="113"/>
      <c r="K359" s="113"/>
      <c r="L359" s="113"/>
      <c r="M359" s="113"/>
      <c r="N359" s="113"/>
      <c r="O359" s="113"/>
      <c r="P359" s="113"/>
      <c r="Q359" s="113"/>
      <c r="R359" s="113"/>
      <c r="S359" s="113"/>
      <c r="T359" s="113"/>
      <c r="U359" s="113"/>
      <c r="V359" s="113"/>
      <c r="W359" s="113"/>
      <c r="X359" s="113"/>
      <c r="Y359" s="113"/>
      <c r="Z359" s="113"/>
      <c r="AA359" s="113"/>
      <c r="AB359" s="113"/>
      <c r="AC359" s="113"/>
      <c r="AD359" s="113"/>
      <c r="AE359" s="113"/>
      <c r="AF359" s="113"/>
      <c r="AG359" s="113"/>
    </row>
    <row r="360" spans="7:33" s="104" customFormat="1" ht="15.75">
      <c r="G360" s="113"/>
      <c r="H360" s="113"/>
      <c r="I360" s="113"/>
      <c r="J360" s="113"/>
      <c r="K360" s="113"/>
      <c r="L360" s="113"/>
      <c r="M360" s="113"/>
      <c r="N360" s="113"/>
      <c r="O360" s="113"/>
      <c r="P360" s="113"/>
      <c r="Q360" s="113"/>
      <c r="R360" s="113"/>
      <c r="S360" s="113"/>
      <c r="T360" s="113"/>
      <c r="U360" s="113"/>
      <c r="V360" s="113"/>
      <c r="W360" s="113"/>
      <c r="X360" s="113"/>
      <c r="Y360" s="113"/>
      <c r="Z360" s="113"/>
      <c r="AA360" s="113"/>
      <c r="AB360" s="113"/>
      <c r="AC360" s="113"/>
      <c r="AD360" s="113"/>
      <c r="AE360" s="113"/>
      <c r="AF360" s="113"/>
      <c r="AG360" s="113"/>
    </row>
    <row r="361" spans="7:33" s="104" customFormat="1" ht="15.75">
      <c r="G361" s="113"/>
      <c r="H361" s="113"/>
      <c r="I361" s="113"/>
      <c r="J361" s="113"/>
      <c r="K361" s="113"/>
      <c r="L361" s="113"/>
      <c r="M361" s="113"/>
      <c r="N361" s="113"/>
      <c r="O361" s="113"/>
      <c r="P361" s="113"/>
      <c r="Q361" s="113"/>
      <c r="R361" s="113"/>
      <c r="S361" s="113"/>
      <c r="T361" s="113"/>
      <c r="U361" s="113"/>
      <c r="V361" s="113"/>
      <c r="W361" s="113"/>
      <c r="X361" s="113"/>
      <c r="Y361" s="113"/>
      <c r="Z361" s="113"/>
      <c r="AA361" s="113"/>
      <c r="AB361" s="113"/>
      <c r="AC361" s="113"/>
      <c r="AD361" s="113"/>
      <c r="AE361" s="113"/>
      <c r="AF361" s="113"/>
      <c r="AG361" s="113"/>
    </row>
    <row r="362" spans="7:33" s="104" customFormat="1" ht="15.75">
      <c r="G362" s="113"/>
      <c r="H362" s="113"/>
      <c r="I362" s="113"/>
      <c r="J362" s="113"/>
      <c r="K362" s="113"/>
      <c r="L362" s="113"/>
      <c r="M362" s="113"/>
      <c r="N362" s="113"/>
      <c r="O362" s="113"/>
      <c r="P362" s="113"/>
      <c r="Q362" s="113"/>
      <c r="R362" s="113"/>
      <c r="S362" s="113"/>
      <c r="T362" s="113"/>
      <c r="U362" s="113"/>
      <c r="V362" s="113"/>
      <c r="W362" s="113"/>
      <c r="X362" s="113"/>
      <c r="Y362" s="113"/>
      <c r="Z362" s="113"/>
      <c r="AA362" s="113"/>
      <c r="AB362" s="113"/>
      <c r="AC362" s="113"/>
      <c r="AD362" s="113"/>
      <c r="AE362" s="113"/>
      <c r="AF362" s="113"/>
      <c r="AG362" s="113"/>
    </row>
    <row r="363" spans="7:33" s="104" customFormat="1" ht="15.75">
      <c r="G363" s="113"/>
      <c r="H363" s="113"/>
      <c r="I363" s="113"/>
      <c r="J363" s="113"/>
      <c r="K363" s="113"/>
      <c r="L363" s="113"/>
      <c r="M363" s="113"/>
      <c r="N363" s="113"/>
      <c r="O363" s="113"/>
      <c r="P363" s="113"/>
      <c r="Q363" s="113"/>
      <c r="R363" s="113"/>
      <c r="S363" s="113"/>
      <c r="T363" s="113"/>
      <c r="U363" s="113"/>
      <c r="V363" s="113"/>
      <c r="W363" s="113"/>
      <c r="X363" s="113"/>
      <c r="Y363" s="113"/>
      <c r="Z363" s="113"/>
      <c r="AA363" s="113"/>
      <c r="AB363" s="113"/>
      <c r="AC363" s="113"/>
      <c r="AD363" s="113"/>
      <c r="AE363" s="113"/>
      <c r="AF363" s="113"/>
      <c r="AG363" s="113"/>
    </row>
    <row r="364" spans="7:33" s="104" customFormat="1" ht="15.75">
      <c r="G364" s="113"/>
      <c r="H364" s="113"/>
      <c r="I364" s="113"/>
      <c r="J364" s="113"/>
      <c r="K364" s="113"/>
      <c r="L364" s="113"/>
      <c r="M364" s="113"/>
      <c r="N364" s="113"/>
      <c r="O364" s="113"/>
      <c r="P364" s="113"/>
      <c r="Q364" s="113"/>
      <c r="R364" s="113"/>
      <c r="S364" s="113"/>
      <c r="T364" s="113"/>
      <c r="U364" s="113"/>
      <c r="V364" s="113"/>
      <c r="W364" s="113"/>
      <c r="X364" s="113"/>
      <c r="Y364" s="113"/>
      <c r="Z364" s="113"/>
      <c r="AA364" s="113"/>
      <c r="AB364" s="113"/>
      <c r="AC364" s="113"/>
      <c r="AD364" s="113"/>
      <c r="AE364" s="113"/>
      <c r="AF364" s="113"/>
      <c r="AG364" s="113"/>
    </row>
    <row r="365" spans="7:33" s="104" customFormat="1" ht="15.75">
      <c r="G365" s="113"/>
      <c r="H365" s="113"/>
      <c r="I365" s="113"/>
      <c r="J365" s="113"/>
      <c r="K365" s="113"/>
      <c r="L365" s="113"/>
      <c r="M365" s="113"/>
      <c r="N365" s="113"/>
      <c r="O365" s="113"/>
      <c r="P365" s="113"/>
      <c r="Q365" s="113"/>
      <c r="R365" s="113"/>
      <c r="S365" s="113"/>
      <c r="T365" s="113"/>
      <c r="U365" s="113"/>
      <c r="V365" s="113"/>
      <c r="W365" s="113"/>
      <c r="X365" s="113"/>
      <c r="Y365" s="113"/>
      <c r="Z365" s="113"/>
      <c r="AA365" s="113"/>
      <c r="AB365" s="113"/>
      <c r="AC365" s="113"/>
      <c r="AD365" s="113"/>
      <c r="AE365" s="113"/>
      <c r="AF365" s="113"/>
      <c r="AG365" s="113"/>
    </row>
    <row r="366" spans="7:33" s="104" customFormat="1" ht="15.75">
      <c r="G366" s="113"/>
      <c r="H366" s="113"/>
      <c r="I366" s="113"/>
      <c r="J366" s="113"/>
      <c r="K366" s="113"/>
      <c r="L366" s="113"/>
      <c r="M366" s="113"/>
      <c r="N366" s="113"/>
      <c r="O366" s="113"/>
      <c r="P366" s="113"/>
      <c r="Q366" s="113"/>
      <c r="R366" s="113"/>
      <c r="S366" s="113"/>
      <c r="T366" s="113"/>
      <c r="U366" s="113"/>
      <c r="V366" s="113"/>
      <c r="W366" s="113"/>
      <c r="X366" s="113"/>
      <c r="Y366" s="113"/>
      <c r="Z366" s="113"/>
      <c r="AA366" s="113"/>
      <c r="AB366" s="113"/>
      <c r="AC366" s="113"/>
      <c r="AD366" s="113"/>
      <c r="AE366" s="113"/>
      <c r="AF366" s="113"/>
      <c r="AG366" s="113"/>
    </row>
  </sheetData>
  <sheetProtection/>
  <mergeCells count="18">
    <mergeCell ref="A27:F27"/>
    <mergeCell ref="A31:F31"/>
    <mergeCell ref="E33:F33"/>
    <mergeCell ref="E34:F34"/>
    <mergeCell ref="A1:F1"/>
    <mergeCell ref="A3:F3"/>
    <mergeCell ref="A11:F11"/>
    <mergeCell ref="A19:F19"/>
    <mergeCell ref="A5:A7"/>
    <mergeCell ref="B5:B7"/>
    <mergeCell ref="A36:F36"/>
    <mergeCell ref="E39:F39"/>
    <mergeCell ref="C39:D39"/>
    <mergeCell ref="A41:F41"/>
    <mergeCell ref="E43:F43"/>
    <mergeCell ref="E44:F44"/>
    <mergeCell ref="C38:D38"/>
    <mergeCell ref="E38:F38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6"/>
  <sheetViews>
    <sheetView tabSelected="1" zoomScalePageLayoutView="0" workbookViewId="0" topLeftCell="A1">
      <selection activeCell="B34" sqref="B34:D34"/>
    </sheetView>
  </sheetViews>
  <sheetFormatPr defaultColWidth="9.00390625" defaultRowHeight="15.75"/>
  <cols>
    <col min="1" max="1" width="6.875" style="24" customWidth="1"/>
    <col min="2" max="2" width="32.00390625" style="24" customWidth="1"/>
    <col min="3" max="3" width="3.50390625" style="24" customWidth="1"/>
    <col min="4" max="4" width="30.875" style="24" customWidth="1"/>
    <col min="5" max="5" width="15.75390625" style="24" customWidth="1"/>
    <col min="6" max="6" width="17.75390625" style="24" hidden="1" customWidth="1"/>
    <col min="7" max="7" width="7.75390625" style="24" hidden="1" customWidth="1"/>
    <col min="8" max="8" width="13.125" style="52" customWidth="1"/>
    <col min="9" max="9" width="12.25390625" style="62" customWidth="1"/>
    <col min="10" max="10" width="11.50390625" style="23" customWidth="1"/>
    <col min="11" max="11" width="9.00390625" style="23" customWidth="1"/>
    <col min="12" max="16384" width="9.00390625" style="24" customWidth="1"/>
  </cols>
  <sheetData>
    <row r="1" spans="1:10" ht="36" customHeight="1">
      <c r="A1" s="161" t="s">
        <v>105</v>
      </c>
      <c r="B1" s="161"/>
      <c r="C1" s="161"/>
      <c r="D1" s="161"/>
      <c r="E1" s="161"/>
      <c r="F1" s="161"/>
      <c r="G1" s="161"/>
      <c r="H1" s="161"/>
      <c r="I1" s="61"/>
      <c r="J1" s="51"/>
    </row>
    <row r="2" spans="1:8" ht="15" customHeight="1">
      <c r="A2" s="159" t="s">
        <v>106</v>
      </c>
      <c r="B2" s="159"/>
      <c r="C2" s="159"/>
      <c r="D2" s="159"/>
      <c r="E2" s="159"/>
      <c r="F2" s="159"/>
      <c r="G2" s="159"/>
      <c r="H2" s="159"/>
    </row>
    <row r="3" spans="1:8" ht="15" customHeight="1">
      <c r="A3" s="117"/>
      <c r="B3" s="117"/>
      <c r="C3" s="117"/>
      <c r="D3" s="117"/>
      <c r="E3" s="117"/>
      <c r="F3" s="117"/>
      <c r="G3" s="117"/>
      <c r="H3" s="117"/>
    </row>
    <row r="4" spans="1:9" ht="15.75">
      <c r="A4" s="24" t="s">
        <v>0</v>
      </c>
      <c r="B4" s="8" t="s">
        <v>107</v>
      </c>
      <c r="C4" s="25"/>
      <c r="D4" s="25" t="s">
        <v>1</v>
      </c>
      <c r="E4" s="26">
        <v>445.2</v>
      </c>
      <c r="F4" s="25"/>
      <c r="I4" s="63"/>
    </row>
    <row r="5" spans="2:6" ht="15.75">
      <c r="B5" s="27" t="s">
        <v>2</v>
      </c>
      <c r="C5" s="28">
        <v>2</v>
      </c>
      <c r="D5" s="25" t="s">
        <v>3</v>
      </c>
      <c r="E5" s="28">
        <v>16</v>
      </c>
      <c r="F5" s="25"/>
    </row>
    <row r="6" spans="2:9" ht="15.75">
      <c r="B6" s="27" t="s">
        <v>4</v>
      </c>
      <c r="C6" s="29">
        <v>1</v>
      </c>
      <c r="D6" s="25"/>
      <c r="E6" s="25"/>
      <c r="F6" s="25"/>
      <c r="G6" s="25"/>
      <c r="I6" s="64"/>
    </row>
    <row r="7" spans="2:7" ht="15.75">
      <c r="B7" s="27"/>
      <c r="C7" s="29"/>
      <c r="D7" s="25"/>
      <c r="E7" s="25"/>
      <c r="F7" s="25"/>
      <c r="G7" s="25"/>
    </row>
    <row r="8" spans="1:10" ht="60" customHeight="1">
      <c r="A8" s="1" t="s">
        <v>5</v>
      </c>
      <c r="B8" s="138" t="s">
        <v>6</v>
      </c>
      <c r="C8" s="139"/>
      <c r="D8" s="160"/>
      <c r="E8" s="2" t="s">
        <v>7</v>
      </c>
      <c r="F8" s="2" t="s">
        <v>8</v>
      </c>
      <c r="G8" s="19" t="s">
        <v>9</v>
      </c>
      <c r="H8" s="53" t="s">
        <v>10</v>
      </c>
      <c r="I8" s="65"/>
      <c r="J8" s="12"/>
    </row>
    <row r="9" spans="1:10" ht="15.75">
      <c r="A9" s="1">
        <v>1</v>
      </c>
      <c r="B9" s="49" t="s">
        <v>37</v>
      </c>
      <c r="C9" s="9"/>
      <c r="D9" s="9"/>
      <c r="E9" s="2"/>
      <c r="F9" s="11"/>
      <c r="G9" s="10"/>
      <c r="H9" s="53"/>
      <c r="I9" s="65"/>
      <c r="J9" s="12"/>
    </row>
    <row r="10" spans="1:10" ht="15.75" customHeight="1">
      <c r="A10" s="3"/>
      <c r="B10" s="153" t="s">
        <v>46</v>
      </c>
      <c r="C10" s="154"/>
      <c r="D10" s="155"/>
      <c r="E10" s="48"/>
      <c r="F10" s="22"/>
      <c r="G10" s="30"/>
      <c r="H10" s="40">
        <v>76384.43</v>
      </c>
      <c r="I10" s="66"/>
      <c r="J10" s="13"/>
    </row>
    <row r="11" spans="1:10" ht="15.75" customHeight="1">
      <c r="A11" s="3"/>
      <c r="B11" s="153" t="s">
        <v>100</v>
      </c>
      <c r="C11" s="154"/>
      <c r="D11" s="155"/>
      <c r="E11" s="2"/>
      <c r="F11" s="11"/>
      <c r="G11" s="30"/>
      <c r="H11" s="76">
        <v>22669.92</v>
      </c>
      <c r="I11" s="66"/>
      <c r="J11" s="13"/>
    </row>
    <row r="12" spans="1:10" ht="15.75" customHeight="1">
      <c r="A12" s="3"/>
      <c r="B12" s="129" t="s">
        <v>101</v>
      </c>
      <c r="C12" s="130"/>
      <c r="D12" s="149"/>
      <c r="E12" s="2"/>
      <c r="F12" s="11"/>
      <c r="G12" s="30"/>
      <c r="H12" s="76">
        <v>9201.36</v>
      </c>
      <c r="I12" s="66"/>
      <c r="J12" s="13"/>
    </row>
    <row r="13" spans="1:10" ht="15.75" customHeight="1">
      <c r="A13" s="3"/>
      <c r="B13" s="153" t="s">
        <v>102</v>
      </c>
      <c r="C13" s="154"/>
      <c r="D13" s="155"/>
      <c r="E13" s="2"/>
      <c r="F13" s="11"/>
      <c r="G13" s="30"/>
      <c r="H13" s="76">
        <f>H10+H11-H12</f>
        <v>89852.98999999999</v>
      </c>
      <c r="I13" s="66"/>
      <c r="J13" s="13"/>
    </row>
    <row r="14" spans="1:10" ht="15.75" customHeight="1">
      <c r="A14" s="3">
        <v>2</v>
      </c>
      <c r="B14" s="127" t="s">
        <v>39</v>
      </c>
      <c r="C14" s="128"/>
      <c r="D14" s="131"/>
      <c r="E14" s="2"/>
      <c r="F14" s="11"/>
      <c r="G14" s="30"/>
      <c r="H14" s="76"/>
      <c r="I14" s="66"/>
      <c r="J14" s="13"/>
    </row>
    <row r="15" spans="1:10" ht="15.75" customHeight="1">
      <c r="A15" s="3"/>
      <c r="B15" s="153" t="s">
        <v>46</v>
      </c>
      <c r="C15" s="154"/>
      <c r="D15" s="155"/>
      <c r="E15" s="2"/>
      <c r="F15" s="11"/>
      <c r="G15" s="30"/>
      <c r="H15" s="76">
        <v>0</v>
      </c>
      <c r="I15" s="66"/>
      <c r="J15" s="13"/>
    </row>
    <row r="16" spans="1:10" ht="15.75" customHeight="1">
      <c r="A16" s="3"/>
      <c r="B16" s="153" t="s">
        <v>100</v>
      </c>
      <c r="C16" s="154"/>
      <c r="D16" s="155"/>
      <c r="E16" s="2"/>
      <c r="F16" s="11"/>
      <c r="G16" s="30"/>
      <c r="H16" s="76">
        <v>0</v>
      </c>
      <c r="I16" s="66"/>
      <c r="J16" s="13"/>
    </row>
    <row r="17" spans="1:10" ht="15.75" customHeight="1">
      <c r="A17" s="3"/>
      <c r="B17" s="129" t="s">
        <v>101</v>
      </c>
      <c r="C17" s="130"/>
      <c r="D17" s="149"/>
      <c r="E17" s="2"/>
      <c r="F17" s="11"/>
      <c r="G17" s="30"/>
      <c r="H17" s="76">
        <v>0</v>
      </c>
      <c r="I17" s="66"/>
      <c r="J17" s="13"/>
    </row>
    <row r="18" spans="1:10" ht="15.75" customHeight="1">
      <c r="A18" s="3"/>
      <c r="B18" s="153" t="s">
        <v>102</v>
      </c>
      <c r="C18" s="154"/>
      <c r="D18" s="155"/>
      <c r="E18" s="2"/>
      <c r="F18" s="11"/>
      <c r="G18" s="30"/>
      <c r="H18" s="76">
        <v>0</v>
      </c>
      <c r="I18" s="66"/>
      <c r="J18" s="13"/>
    </row>
    <row r="19" spans="1:10" ht="15.75" customHeight="1">
      <c r="A19" s="3">
        <v>3</v>
      </c>
      <c r="B19" s="20" t="s">
        <v>11</v>
      </c>
      <c r="C19" s="21"/>
      <c r="D19" s="21"/>
      <c r="E19" s="47"/>
      <c r="F19" s="22"/>
      <c r="G19" s="4"/>
      <c r="H19" s="54"/>
      <c r="I19" s="66"/>
      <c r="J19" s="13"/>
    </row>
    <row r="20" spans="1:10" ht="15.75">
      <c r="A20" s="5"/>
      <c r="B20" s="129" t="s">
        <v>43</v>
      </c>
      <c r="C20" s="130"/>
      <c r="D20" s="149"/>
      <c r="E20" s="48"/>
      <c r="F20" s="33"/>
      <c r="G20" s="34"/>
      <c r="H20" s="55">
        <f>H12</f>
        <v>9201.36</v>
      </c>
      <c r="I20" s="67"/>
      <c r="J20" s="14"/>
    </row>
    <row r="21" spans="1:10" ht="15" customHeight="1">
      <c r="A21" s="5"/>
      <c r="B21" s="129" t="s">
        <v>44</v>
      </c>
      <c r="C21" s="130"/>
      <c r="D21" s="149"/>
      <c r="E21" s="48"/>
      <c r="F21" s="33"/>
      <c r="G21" s="34"/>
      <c r="H21" s="56">
        <f>H17</f>
        <v>0</v>
      </c>
      <c r="I21" s="67"/>
      <c r="J21" s="15"/>
    </row>
    <row r="22" spans="1:10" ht="15.75" customHeight="1" hidden="1">
      <c r="A22" s="3"/>
      <c r="B22" s="31"/>
      <c r="C22" s="32"/>
      <c r="D22" s="32"/>
      <c r="E22" s="48"/>
      <c r="F22" s="33"/>
      <c r="G22" s="34"/>
      <c r="H22" s="56"/>
      <c r="I22" s="68"/>
      <c r="J22" s="15"/>
    </row>
    <row r="23" spans="1:10" ht="15.75" customHeight="1" hidden="1">
      <c r="A23" s="3"/>
      <c r="B23" s="31"/>
      <c r="C23" s="32"/>
      <c r="D23" s="32"/>
      <c r="E23" s="48"/>
      <c r="F23" s="33"/>
      <c r="G23" s="34"/>
      <c r="H23" s="56"/>
      <c r="I23" s="68"/>
      <c r="J23" s="15"/>
    </row>
    <row r="24" spans="1:10" ht="15.75" customHeight="1">
      <c r="A24" s="3"/>
      <c r="B24" s="20" t="s">
        <v>45</v>
      </c>
      <c r="C24" s="21"/>
      <c r="D24" s="21"/>
      <c r="E24" s="47"/>
      <c r="F24" s="22"/>
      <c r="G24" s="34"/>
      <c r="H24" s="57">
        <f>SUM(H20:H22)</f>
        <v>9201.36</v>
      </c>
      <c r="I24" s="69"/>
      <c r="J24" s="15"/>
    </row>
    <row r="25" spans="1:10" ht="15.75" customHeight="1">
      <c r="A25" s="3">
        <v>4</v>
      </c>
      <c r="B25" s="127" t="s">
        <v>12</v>
      </c>
      <c r="C25" s="128"/>
      <c r="D25" s="131"/>
      <c r="E25" s="47"/>
      <c r="F25" s="22"/>
      <c r="G25" s="34"/>
      <c r="H25" s="56"/>
      <c r="I25" s="67"/>
      <c r="J25" s="35"/>
    </row>
    <row r="26" spans="1:10" ht="18.75" customHeight="1">
      <c r="A26" s="3" t="s">
        <v>40</v>
      </c>
      <c r="B26" s="156" t="s">
        <v>13</v>
      </c>
      <c r="C26" s="157"/>
      <c r="D26" s="158"/>
      <c r="E26" s="36"/>
      <c r="F26" s="45"/>
      <c r="G26" s="37"/>
      <c r="H26" s="54"/>
      <c r="I26" s="70"/>
      <c r="J26" s="13"/>
    </row>
    <row r="27" spans="1:10" ht="31.5">
      <c r="A27" s="6"/>
      <c r="B27" s="150" t="s">
        <v>41</v>
      </c>
      <c r="C27" s="151"/>
      <c r="D27" s="152"/>
      <c r="E27" s="38" t="s">
        <v>14</v>
      </c>
      <c r="F27" s="46" t="s">
        <v>15</v>
      </c>
      <c r="G27" s="39">
        <v>0.92</v>
      </c>
      <c r="H27" s="81">
        <f>I27*E4*6</f>
        <v>4113.647999999999</v>
      </c>
      <c r="I27" s="50">
        <v>1.54</v>
      </c>
      <c r="J27" s="14"/>
    </row>
    <row r="28" spans="1:10" ht="15.75" customHeight="1" hidden="1">
      <c r="A28" s="3"/>
      <c r="B28" s="146"/>
      <c r="C28" s="147"/>
      <c r="D28" s="148"/>
      <c r="E28" s="38"/>
      <c r="F28" s="38"/>
      <c r="G28" s="39"/>
      <c r="H28" s="55"/>
      <c r="I28" s="50"/>
      <c r="J28" s="14"/>
    </row>
    <row r="29" spans="1:10" ht="15.75">
      <c r="A29" s="3"/>
      <c r="B29" s="140" t="s">
        <v>16</v>
      </c>
      <c r="C29" s="141"/>
      <c r="D29" s="142"/>
      <c r="E29" s="40" t="s">
        <v>17</v>
      </c>
      <c r="F29" s="40" t="s">
        <v>18</v>
      </c>
      <c r="G29" s="39">
        <v>0</v>
      </c>
      <c r="H29" s="81">
        <f>I29*E4*6</f>
        <v>1682.856</v>
      </c>
      <c r="I29" s="50">
        <v>0.63</v>
      </c>
      <c r="J29" s="14"/>
    </row>
    <row r="30" spans="1:10" ht="21" customHeight="1">
      <c r="A30" s="6"/>
      <c r="B30" s="150" t="s">
        <v>19</v>
      </c>
      <c r="C30" s="151"/>
      <c r="D30" s="152"/>
      <c r="E30" s="41" t="s">
        <v>20</v>
      </c>
      <c r="F30" s="41" t="s">
        <v>21</v>
      </c>
      <c r="G30" s="39">
        <v>0.46</v>
      </c>
      <c r="H30" s="81">
        <f>I30*E4*6</f>
        <v>1282.176</v>
      </c>
      <c r="I30" s="50">
        <v>0.48</v>
      </c>
      <c r="J30" s="14"/>
    </row>
    <row r="31" spans="1:10" ht="31.5">
      <c r="A31" s="6"/>
      <c r="B31" s="140" t="s">
        <v>22</v>
      </c>
      <c r="C31" s="141"/>
      <c r="D31" s="142"/>
      <c r="E31" s="40" t="s">
        <v>20</v>
      </c>
      <c r="F31" s="40" t="s">
        <v>23</v>
      </c>
      <c r="G31" s="39">
        <v>0</v>
      </c>
      <c r="H31" s="81">
        <f>I31*E4*6</f>
        <v>0</v>
      </c>
      <c r="I31" s="50"/>
      <c r="J31" s="14"/>
    </row>
    <row r="32" spans="1:10" ht="15.75">
      <c r="A32" s="6"/>
      <c r="B32" s="140" t="s">
        <v>104</v>
      </c>
      <c r="C32" s="141"/>
      <c r="D32" s="142"/>
      <c r="E32" s="42" t="s">
        <v>24</v>
      </c>
      <c r="F32" s="42" t="s">
        <v>25</v>
      </c>
      <c r="G32" s="39">
        <v>0</v>
      </c>
      <c r="H32" s="81">
        <v>499</v>
      </c>
      <c r="I32" s="50">
        <v>0.06</v>
      </c>
      <c r="J32" s="14"/>
    </row>
    <row r="33" spans="1:10" ht="47.25">
      <c r="A33" s="3"/>
      <c r="B33" s="140" t="s">
        <v>26</v>
      </c>
      <c r="C33" s="141"/>
      <c r="D33" s="142"/>
      <c r="E33" s="38" t="s">
        <v>27</v>
      </c>
      <c r="F33" s="43" t="s">
        <v>28</v>
      </c>
      <c r="G33" s="39">
        <v>1.87</v>
      </c>
      <c r="H33" s="81">
        <f>I33*E4*6</f>
        <v>7238.951999999999</v>
      </c>
      <c r="I33" s="50">
        <v>2.71</v>
      </c>
      <c r="J33" s="14"/>
    </row>
    <row r="34" spans="1:10" ht="47.25">
      <c r="A34" s="3"/>
      <c r="B34" s="146" t="s">
        <v>29</v>
      </c>
      <c r="C34" s="147"/>
      <c r="D34" s="148"/>
      <c r="E34" s="38" t="s">
        <v>27</v>
      </c>
      <c r="F34" s="43" t="s">
        <v>28</v>
      </c>
      <c r="G34" s="39">
        <v>0</v>
      </c>
      <c r="H34" s="81">
        <f>I34*E4*6</f>
        <v>0</v>
      </c>
      <c r="I34" s="50"/>
      <c r="J34" s="14"/>
    </row>
    <row r="35" spans="1:10" ht="47.25">
      <c r="A35" s="3"/>
      <c r="B35" s="129" t="s">
        <v>38</v>
      </c>
      <c r="C35" s="130"/>
      <c r="D35" s="149"/>
      <c r="E35" s="38" t="s">
        <v>27</v>
      </c>
      <c r="F35" s="43" t="s">
        <v>28</v>
      </c>
      <c r="G35" s="44">
        <v>2.71</v>
      </c>
      <c r="H35" s="81">
        <f>I35*E4*6</f>
        <v>3392.424</v>
      </c>
      <c r="I35" s="50">
        <v>1.27</v>
      </c>
      <c r="J35" s="14"/>
    </row>
    <row r="36" spans="1:10" ht="31.5" customHeight="1" hidden="1">
      <c r="A36" s="6"/>
      <c r="B36" s="140"/>
      <c r="C36" s="141"/>
      <c r="D36" s="142"/>
      <c r="E36" s="38"/>
      <c r="F36" s="43"/>
      <c r="G36" s="44"/>
      <c r="H36" s="81"/>
      <c r="I36" s="50"/>
      <c r="J36" s="14"/>
    </row>
    <row r="37" spans="1:10" ht="15.75" hidden="1">
      <c r="A37" s="3"/>
      <c r="B37" s="140"/>
      <c r="C37" s="141"/>
      <c r="D37" s="142"/>
      <c r="E37" s="40"/>
      <c r="F37" s="43"/>
      <c r="G37" s="44"/>
      <c r="H37" s="81"/>
      <c r="I37" s="50"/>
      <c r="J37" s="14"/>
    </row>
    <row r="38" spans="1:10" ht="15.75">
      <c r="A38" s="3"/>
      <c r="B38" s="143" t="s">
        <v>30</v>
      </c>
      <c r="C38" s="144"/>
      <c r="D38" s="145"/>
      <c r="E38" s="40" t="s">
        <v>20</v>
      </c>
      <c r="F38" s="43" t="s">
        <v>28</v>
      </c>
      <c r="G38" s="42">
        <v>0.79</v>
      </c>
      <c r="H38" s="81">
        <f>I38*E4*6</f>
        <v>2430.792</v>
      </c>
      <c r="I38" s="50">
        <v>0.91</v>
      </c>
      <c r="J38" s="14"/>
    </row>
    <row r="39" spans="1:10" ht="15.75">
      <c r="A39" s="3"/>
      <c r="B39" s="132"/>
      <c r="C39" s="133"/>
      <c r="D39" s="134"/>
      <c r="E39" s="40"/>
      <c r="F39" s="43"/>
      <c r="G39" s="42"/>
      <c r="H39" s="55"/>
      <c r="I39" s="68"/>
      <c r="J39" s="16"/>
    </row>
    <row r="40" spans="1:10" ht="15.75" hidden="1">
      <c r="A40" s="3"/>
      <c r="B40" s="132"/>
      <c r="C40" s="133"/>
      <c r="D40" s="134"/>
      <c r="E40" s="38"/>
      <c r="F40" s="43"/>
      <c r="G40" s="42"/>
      <c r="H40" s="55"/>
      <c r="I40" s="68"/>
      <c r="J40" s="16"/>
    </row>
    <row r="41" spans="1:10" ht="15.75" customHeight="1" hidden="1">
      <c r="A41" s="3"/>
      <c r="B41" s="135"/>
      <c r="C41" s="136"/>
      <c r="D41" s="137"/>
      <c r="E41" s="40"/>
      <c r="F41" s="43"/>
      <c r="G41" s="42"/>
      <c r="H41" s="55"/>
      <c r="I41" s="68"/>
      <c r="J41" s="16"/>
    </row>
    <row r="42" spans="1:10" ht="15.75">
      <c r="A42" s="3"/>
      <c r="B42" s="135"/>
      <c r="C42" s="136"/>
      <c r="D42" s="137"/>
      <c r="E42" s="40"/>
      <c r="F42" s="43"/>
      <c r="G42" s="42"/>
      <c r="H42" s="55"/>
      <c r="I42" s="68"/>
      <c r="J42" s="16"/>
    </row>
    <row r="43" spans="1:10" ht="15.75">
      <c r="A43" s="3"/>
      <c r="B43" s="138" t="s">
        <v>31</v>
      </c>
      <c r="C43" s="139"/>
      <c r="D43" s="139"/>
      <c r="E43" s="3"/>
      <c r="F43" s="77"/>
      <c r="G43" s="7">
        <f>SUM(G27:G38)</f>
        <v>6.75</v>
      </c>
      <c r="H43" s="82">
        <f>SUM(H27:H42)</f>
        <v>20639.847999999998</v>
      </c>
      <c r="I43" s="69"/>
      <c r="J43" s="15"/>
    </row>
    <row r="44" spans="1:10" ht="15.75" customHeight="1">
      <c r="A44" s="3" t="s">
        <v>49</v>
      </c>
      <c r="B44" s="127" t="s">
        <v>47</v>
      </c>
      <c r="C44" s="128"/>
      <c r="D44" s="128"/>
      <c r="E44" s="47"/>
      <c r="F44" s="77" t="s">
        <v>28</v>
      </c>
      <c r="G44" s="7"/>
      <c r="H44" s="78">
        <f>H45+H46+H47</f>
        <v>5040</v>
      </c>
      <c r="I44" s="71"/>
      <c r="J44" s="15"/>
    </row>
    <row r="45" spans="1:10" ht="15.75" customHeight="1" hidden="1">
      <c r="A45" s="114"/>
      <c r="B45" s="129"/>
      <c r="C45" s="130"/>
      <c r="D45" s="130"/>
      <c r="E45" s="115"/>
      <c r="F45" s="77"/>
      <c r="G45" s="39"/>
      <c r="H45" s="81">
        <v>5040</v>
      </c>
      <c r="I45" s="68"/>
      <c r="J45" s="116"/>
    </row>
    <row r="46" spans="1:10" ht="15.75" customHeight="1" hidden="1">
      <c r="A46" s="114"/>
      <c r="B46" s="129"/>
      <c r="C46" s="130"/>
      <c r="D46" s="130"/>
      <c r="E46" s="115"/>
      <c r="F46" s="77"/>
      <c r="G46" s="39"/>
      <c r="H46" s="81"/>
      <c r="I46" s="68"/>
      <c r="J46" s="116"/>
    </row>
    <row r="47" spans="1:10" ht="15.75" customHeight="1" hidden="1">
      <c r="A47" s="114"/>
      <c r="B47" s="129"/>
      <c r="C47" s="130"/>
      <c r="D47" s="130"/>
      <c r="E47" s="115"/>
      <c r="F47" s="77"/>
      <c r="G47" s="39"/>
      <c r="H47" s="81"/>
      <c r="I47" s="68"/>
      <c r="J47" s="116"/>
    </row>
    <row r="48" spans="1:10" ht="15.75" customHeight="1">
      <c r="A48" s="3"/>
      <c r="B48" s="30" t="s">
        <v>32</v>
      </c>
      <c r="C48" s="79"/>
      <c r="D48" s="79"/>
      <c r="E48" s="37"/>
      <c r="F48" s="80"/>
      <c r="G48" s="7">
        <f>SUM(G43:G44)</f>
        <v>6.75</v>
      </c>
      <c r="H48" s="58">
        <f>SUM(H43:H44)</f>
        <v>25679.847999999998</v>
      </c>
      <c r="I48" s="72"/>
      <c r="J48" s="17"/>
    </row>
    <row r="49" spans="1:10" ht="15.75" customHeight="1">
      <c r="A49" s="3" t="s">
        <v>50</v>
      </c>
      <c r="B49" s="30" t="s">
        <v>48</v>
      </c>
      <c r="C49" s="79"/>
      <c r="D49" s="79"/>
      <c r="E49" s="37"/>
      <c r="F49" s="80"/>
      <c r="G49" s="7"/>
      <c r="H49" s="58">
        <v>0</v>
      </c>
      <c r="I49" s="72"/>
      <c r="J49" s="18"/>
    </row>
    <row r="50" spans="1:10" ht="19.5" customHeight="1">
      <c r="A50" s="3"/>
      <c r="B50" s="30" t="s">
        <v>33</v>
      </c>
      <c r="C50" s="79"/>
      <c r="D50" s="79"/>
      <c r="E50" s="37"/>
      <c r="F50" s="80"/>
      <c r="G50" s="7">
        <f>SUM(G48:G49)</f>
        <v>6.75</v>
      </c>
      <c r="H50" s="58">
        <f>SUM(H48:H49)</f>
        <v>25679.847999999998</v>
      </c>
      <c r="I50" s="72"/>
      <c r="J50" s="17"/>
    </row>
    <row r="51" spans="1:10" ht="15.75" customHeight="1">
      <c r="A51" s="3">
        <v>5</v>
      </c>
      <c r="B51" s="127" t="s">
        <v>103</v>
      </c>
      <c r="C51" s="128"/>
      <c r="D51" s="131"/>
      <c r="E51" s="48"/>
      <c r="F51" s="32"/>
      <c r="G51" s="33"/>
      <c r="H51" s="78">
        <f>H24-H50</f>
        <v>-16478.487999999998</v>
      </c>
      <c r="I51" s="73"/>
      <c r="J51" s="15"/>
    </row>
    <row r="52" spans="2:6" ht="15.75">
      <c r="B52" s="8"/>
      <c r="F52" s="8"/>
    </row>
    <row r="53" spans="2:9" ht="15.75">
      <c r="B53" s="8" t="s">
        <v>34</v>
      </c>
      <c r="F53" s="8"/>
      <c r="H53" s="59" t="s">
        <v>42</v>
      </c>
      <c r="I53" s="74"/>
    </row>
    <row r="54" spans="2:9" ht="15.75">
      <c r="B54" s="8" t="s">
        <v>35</v>
      </c>
      <c r="C54" s="8"/>
      <c r="D54" s="8"/>
      <c r="E54" s="8"/>
      <c r="F54" s="8"/>
      <c r="H54" s="60"/>
      <c r="I54" s="75"/>
    </row>
    <row r="55" ht="15.75">
      <c r="B55" s="24" t="s">
        <v>36</v>
      </c>
    </row>
    <row r="56" spans="2:4" ht="15.75">
      <c r="B56" s="126"/>
      <c r="C56" s="126"/>
      <c r="D56" s="126"/>
    </row>
  </sheetData>
  <sheetProtection/>
  <mergeCells count="39">
    <mergeCell ref="A2:H2"/>
    <mergeCell ref="B8:D8"/>
    <mergeCell ref="B10:D10"/>
    <mergeCell ref="A1:H1"/>
    <mergeCell ref="B15:D15"/>
    <mergeCell ref="B16:D16"/>
    <mergeCell ref="B11:D11"/>
    <mergeCell ref="B12:D12"/>
    <mergeCell ref="B13:D13"/>
    <mergeCell ref="B14:D14"/>
    <mergeCell ref="B20:D20"/>
    <mergeCell ref="B21:D21"/>
    <mergeCell ref="B27:D27"/>
    <mergeCell ref="B28:D28"/>
    <mergeCell ref="B26:D26"/>
    <mergeCell ref="B25:D25"/>
    <mergeCell ref="B18:D18"/>
    <mergeCell ref="B17:D17"/>
    <mergeCell ref="B32:D32"/>
    <mergeCell ref="B33:D33"/>
    <mergeCell ref="B34:D34"/>
    <mergeCell ref="B35:D35"/>
    <mergeCell ref="B29:D29"/>
    <mergeCell ref="B30:D30"/>
    <mergeCell ref="B31:D31"/>
    <mergeCell ref="B40:D40"/>
    <mergeCell ref="B41:D41"/>
    <mergeCell ref="B42:D42"/>
    <mergeCell ref="B43:D43"/>
    <mergeCell ref="B36:D36"/>
    <mergeCell ref="B37:D37"/>
    <mergeCell ref="B38:D38"/>
    <mergeCell ref="B39:D39"/>
    <mergeCell ref="B56:D56"/>
    <mergeCell ref="B44:D44"/>
    <mergeCell ref="B45:D45"/>
    <mergeCell ref="B46:D46"/>
    <mergeCell ref="B47:D47"/>
    <mergeCell ref="B51:D51"/>
  </mergeCells>
  <printOptions/>
  <pageMargins left="0.5905511811023623" right="0" top="0.1968503937007874" bottom="0" header="0.5118110236220472" footer="0.5118110236220472"/>
  <pageSetup horizontalDpi="600" verticalDpi="600" orientation="portrait" paperSize="9" scale="78" r:id="rId1"/>
  <rowBreaks count="1" manualBreakCount="1"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Бражников Е.С</dc:creator>
  <cp:keywords/>
  <dc:description/>
  <cp:lastModifiedBy>Болдина</cp:lastModifiedBy>
  <cp:lastPrinted>2012-04-11T09:44:01Z</cp:lastPrinted>
  <dcterms:created xsi:type="dcterms:W3CDTF">2011-05-31T04:59:52Z</dcterms:created>
  <dcterms:modified xsi:type="dcterms:W3CDTF">2013-03-14T09:05:50Z</dcterms:modified>
  <cp:category/>
  <cp:version/>
  <cp:contentType/>
  <cp:contentStatus/>
</cp:coreProperties>
</file>